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'tulos'!$A$9:$D$33</definedName>
  </definedNames>
  <calcPr calcId="152511"/>
</workbook>
</file>

<file path=xl/sharedStrings.xml><?xml version="1.0" encoding="utf-8"?>
<sst xmlns="http://schemas.openxmlformats.org/spreadsheetml/2006/main" count="48" uniqueCount="42">
  <si>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</si>
  <si>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</si>
  <si>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</si>
  <si>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</si>
  <si>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</si>
  <si>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</si>
  <si>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</si>
  <si>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</si>
  <si>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Kevät 2020</t>
  </si>
  <si>
    <t>Tampereen ydinkeskusta</t>
  </si>
  <si>
    <t>vuorokausiliikenne</t>
  </si>
  <si>
    <t>03.20 - 05.20</t>
  </si>
  <si>
    <t>Satakunnankatu (itäpuoli) - länteen</t>
  </si>
  <si>
    <t>Satakunnankatu (itäpuoli) - itään</t>
  </si>
  <si>
    <t>Satakunnankatu (itäpuoli) - Yhteensä</t>
  </si>
  <si>
    <t>Hämeenpuisto - etelä</t>
  </si>
  <si>
    <t>Hämeenpuisto - pohjoinen</t>
  </si>
  <si>
    <t>Hämeenpuisto - Yhteensä</t>
  </si>
  <si>
    <t>Satakunnankatu (länsipuoli) - itä</t>
  </si>
  <si>
    <t>Satakunnankatu (länsipuoli) - länsi</t>
  </si>
  <si>
    <t>Satakunnankatu (länsipuoli) - Yhteensä</t>
  </si>
  <si>
    <t>Itsenäisyydenkatu - keskustaan</t>
  </si>
  <si>
    <t>Itsenäisyydenkatu - keskustasta</t>
  </si>
  <si>
    <t>Itsenäisyydenkatu - Yhteensä</t>
  </si>
  <si>
    <t>Kalevantie - keskustaan</t>
  </si>
  <si>
    <t>Kalevantie - keskustasta</t>
  </si>
  <si>
    <t>Kalevantie - Yhteensä</t>
  </si>
  <si>
    <t>Hatanpään valtatie - keskustasta</t>
  </si>
  <si>
    <t>Hatanpään valtatie - keskustaan</t>
  </si>
  <si>
    <t>Hatanpään valtatie - Yhteensä</t>
  </si>
  <si>
    <t>Tampereen valtatie - itä</t>
  </si>
  <si>
    <t>Tampereen valtatie - länsi</t>
  </si>
  <si>
    <t>Tampereen valtatie - Yhteensä</t>
  </si>
  <si>
    <t>Pirkankatu - keskustasta</t>
  </si>
  <si>
    <t>Pirkankatu - keskustaan</t>
  </si>
  <si>
    <t>Pirkankatu - Yhteensä</t>
  </si>
  <si>
    <t>YHTEENSÄ</t>
  </si>
  <si>
    <t xml:space="preserve"> Kevät 2019</t>
  </si>
  <si>
    <t xml:space="preserve"> Talvi 2019</t>
  </si>
  <si>
    <t xml:space="preserve"> Kevät 2020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</si>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</sst>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37</v>
      </c>
      <c r="C9" t="s" s="3">
        <v>38</v>
      </c>
      <c r="D9" t="s" s="3">
        <v>39</v>
      </c>
      <c r="E9" t="s" s="3">
        <v>40</v>
      </c>
      <c r="F9" t="s" s="3">
        <v>41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4367.0</v>
      </c>
      <c r="C13" t="n" s="7">
        <v>4046.0</v>
      </c>
      <c r="D13" t="n" s="7">
        <v>2871.0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4339.0</v>
      </c>
      <c r="C14" t="n" s="7">
        <v>4170.0</v>
      </c>
      <c r="D14" t="n" s="7">
        <v>3300.0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7791.0</v>
      </c>
      <c r="C16" t="n" s="7">
        <v>7451.0</v>
      </c>
      <c r="D16" t="n" s="7">
        <v>5308.0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8309.0</v>
      </c>
      <c r="C17" t="n" s="7">
        <v>8028.0</v>
      </c>
      <c r="D17" t="n" s="7">
        <v>5630.0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D19" t="n" s="7">
        <v>2288.0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D20" t="n" s="7">
        <v>0.0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7399.0</v>
      </c>
      <c r="C22" t="n" s="7">
        <v>9766.0</v>
      </c>
      <c r="D22" t="n" s="7">
        <v>6345.0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C28" t="n" s="7">
        <v>0.0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6">
        <v>33</v>
      </c>
      <c r="E31" s="4">
        <f>if(or(B31=0, isblank(D31), trim(D31)=""),"", (D31-B31)/B31)</f>
      </c>
      <c r="F31" s="4">
        <f>if(or(C31=0, isblank(D31), trim(D31)=""),"",(D31-C31)/C31)</f>
      </c>
    </row>
    <row r="32">
      <c r="A32" t="s" s="6">
        <v>34</v>
      </c>
      <c r="E32" s="4">
        <f>if(or(B32=0, isblank(D32), trim(D32)=""),"", (D32-B32)/B32)</f>
      </c>
      <c r="F32" s="4">
        <f>if(or(C32=0, isblank(D32), trim(D32)=""),"",(D32-C32)/C32)</f>
      </c>
    </row>
    <row r="33">
      <c r="A33" t="s" s="5">
        <v>35</v>
      </c>
      <c r="B33" s="11">
        <f>SUM(B31:B32)</f>
      </c>
      <c r="C33" s="11">
        <f>SUM(C31:C32)</f>
      </c>
      <c r="D33" s="11">
        <f>SUM(D31:D32)</f>
      </c>
      <c r="E33" s="12">
        <f>if(or(B33=0, isblank(D33), trim(D33)=""),"", (D33-B33)/B33)</f>
      </c>
      <c r="F33" s="12">
        <f>if(or(C33=0, isblank(D33), trim(D33)=""),"",(D33-C33)/C33)</f>
      </c>
    </row>
    <row r="34">
      <c r="A34" t="s" s="5">
        <v>36</v>
      </c>
      <c r="B34" s="11">
        <f>SUM(B12,B15,B18,B21,B24,B27,B30,B33)</f>
      </c>
      <c r="C34" s="11">
        <f>SUM(C12,C15,C18,C21,C24,C27,C30,C33)</f>
      </c>
      <c r="D34" s="11">
        <f>SUM(D12,D15,D18,D21,D24,D27,D30,D33)</f>
      </c>
      <c r="E34" s="12">
        <f>if(or(B34=0, isblank(D34), trim(D34)=""),"", (D34-B34)/B34)</f>
      </c>
      <c r="F34" s="12">
        <f>if(or(C34=0, isblank(D34), trim(D34)=""),"", (D34-C34)/C34)</f>
      </c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