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<sst xmlns="http://schemas.openxmlformats.org/spreadsheetml/2006/main" count="48" uniqueCount="41">
  <si>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</si>
  <si>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</si>
  <si>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</si>
  <si>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</si>
  <si>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</si>
  <si>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</si>
  <si>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</si>
  <si>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</si>
  <si>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2018</t>
  </si>
  <si>
    <t>Tampereen ydinkeskusta</t>
  </si>
  <si>
    <t>vuorokausiliikenne</t>
  </si>
  <si>
    <t>01-01-2016 - 31-12-2018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</si>
  <si>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</si>
  <si>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</si>
  <si>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</si>
  <si>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</si>
  <si>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</si>
  <si>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</si>
  <si>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</si>
  <si>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</si>
  <si>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</si>
  <si>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</si>
  <si>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</si>
  <si>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</si>
  <si>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</si>
  <si>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</si>
  <si>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</si>
  <si>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</si>
  <si>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</si>
  <si>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</si>
  <si>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</si>
  <si>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</si>
  <si>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</si>
  <si>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keskustasta</t>
  </si>
  <si>
    <t>Pirkankatu - keskustaan</t>
  </si>
  <si>
    <t>Pirkankatu - Yhteensä</t>
  </si>
  <si>
    <t>YHTEENSÄ</t>
  </si>
  <si>
    <t>Vuosi 2016</t>
  </si>
  <si>
    <t>Vuosi 2017</t>
  </si>
  <si>
    <t>Muutos 16-17</t>
  </si>
  <si>
    <t>Muutos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</si>
</sst>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t="s" s="7">
        <v>38</v>
      </c>
      <c r="D9" t="s" s="7">
        <v>8</v>
      </c>
      <c r="E9" t="s" s="7">
        <v>39</v>
      </c>
      <c r="F9" t="s" s="7">
        <v>40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3965.0</v>
      </c>
      <c r="C13" t="n" s="8">
        <v>4033.0</v>
      </c>
      <c r="D13" t="n" s="8">
        <v>4545.0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B14" t="n" s="8">
        <v>4011.0</v>
      </c>
      <c r="C14" t="n" s="8">
        <v>3768.0</v>
      </c>
      <c r="D14" t="n" s="8">
        <v>4554.0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6971.0</v>
      </c>
      <c r="C16" t="n" s="8">
        <v>8239.0</v>
      </c>
      <c r="D16" t="n" s="8">
        <v>8025.0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7975.0</v>
      </c>
      <c r="C17" t="n" s="8">
        <v>9105.0</v>
      </c>
      <c r="D17" t="n" s="8">
        <v>8351.0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6098.0</v>
      </c>
      <c r="C19" t="n" s="8">
        <v>3655.0</v>
      </c>
      <c r="D19" t="n" s="8">
        <v>647.0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9599.0</v>
      </c>
      <c r="C20" t="n" s="8">
        <v>7870.0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B22" t="n" s="8">
        <v>6672.0</v>
      </c>
      <c r="C22" t="n" s="8">
        <v>6797.0</v>
      </c>
      <c r="D22" t="n" s="8">
        <v>7196.0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6779.0</v>
      </c>
      <c r="C28" t="n" s="8">
        <v>0.0</v>
      </c>
      <c r="D28" t="n" s="8">
        <v>0.0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5">
        <v>36</v>
      </c>
      <c r="B34" s="13">
        <f>SUM(B12,B15,B18,B21,B24,B27,B30,B33)</f>
      </c>
      <c r="C34" s="13">
        <f>SUM(C12,C15,C18,C21,C24,C27,C30,C33)</f>
      </c>
      <c r="D34" s="13">
        <f>SUM(D12,D15,D18,D21,D24,D27,D30,D33)</f>
      </c>
      <c r="E34" s="14">
        <f>if(or(B34=0, isblank(C34), trim(C34)=""),"", (C34-B34)/B34)</f>
      </c>
      <c r="F34" s="14">
        <f>if(or(C34=0, isblank(D34), trim(D34)=""),"", (D34-C34)/C34)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