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'tulos'!$A$9:$D$30</definedName>
  </definedNames>
  <calcPr calcId="152511"/>
</workbook>
</file>

<file path=xl/sharedStrings.xml><?xml version="1.0" encoding="utf-8"?>
<sst xmlns="http://schemas.openxmlformats.org/spreadsheetml/2006/main" count="45" uniqueCount="39">
  <si>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</si>
  <si>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</si>
  <si>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</si>
  <si>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</si>
  <si>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</si>
  <si>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</si>
  <si>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</si>
  <si>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</si>
  <si>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Kesä 2013</t>
  </si>
  <si>
    <t>pyöräily</t>
  </si>
  <si>
    <t>vuorokausiliikenne</t>
  </si>
  <si>
    <t>06.13 - 08.13</t>
  </si>
  <si>
    <t>Hatanpään Valtatie - molemmat</t>
  </si>
  <si>
    <t>Hatanpään Valtatie - Yhteensä</t>
  </si>
  <si>
    <t>Lempääläntie - molemmat</t>
  </si>
  <si>
    <t>Lempääläntie - Yhteensä</t>
  </si>
  <si>
    <t>Nuolialantie - molemmat</t>
  </si>
  <si>
    <t>Nuolialantie - Yhteensä</t>
  </si>
  <si>
    <t>Totem - keskustaan</t>
  </si>
  <si>
    <t>Totem - keskustasta</t>
  </si>
  <si>
    <t>Totem - Yhteensä</t>
  </si>
  <si>
    <t>Frenckell (Kirjastopuisto) PP - keskustasta</t>
  </si>
  <si>
    <t>Frenckell (Kirjastopuisto) PP - keskustaan</t>
  </si>
  <si>
    <t>Frenckell (Kirjastopuisto) PP - Yhteensä</t>
  </si>
  <si>
    <t>Laukonsilta PP - keskustasta</t>
  </si>
  <si>
    <t>Laukonsilta PP - keskustaan</t>
  </si>
  <si>
    <t>Laukonsilta PP - Yhteensä</t>
  </si>
  <si>
    <t>Rongankadun Alikulku PP - keskustaan</t>
  </si>
  <si>
    <t>Rongankadun Alikulku PP - keskustasta</t>
  </si>
  <si>
    <t>Rongankadun Alikulku PP - Yhteensä</t>
  </si>
  <si>
    <t>Koskikeskus PP - keskustasta</t>
  </si>
  <si>
    <t>Koskikeskus PP - keskustaan</t>
  </si>
  <si>
    <t>Koskikeskus PP - Yhteensä</t>
  </si>
  <si>
    <t>YHTEENSÄ</t>
  </si>
  <si>
    <t xml:space="preserve"> Kesä 2012</t>
  </si>
  <si>
    <t xml:space="preserve"> Kevät 2013</t>
  </si>
  <si>
    <t xml:space="preserve"> Kesä 2013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</si>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</sst>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34</v>
      </c>
      <c r="C9" t="s" s="3">
        <v>35</v>
      </c>
      <c r="D9" t="s" s="3">
        <v>36</v>
      </c>
      <c r="E9" t="s" s="3">
        <v>37</v>
      </c>
      <c r="F9" t="s" s="3">
        <v>38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5">
        <v>13</v>
      </c>
      <c r="B11" s="11">
        <f>SUM(B10:B10)</f>
      </c>
      <c r="C11" s="11">
        <f>SUM(C10:C10)</f>
      </c>
      <c r="D11" s="11">
        <f>SUM(D10:D10)</f>
      </c>
      <c r="E11" s="12">
        <f>if(or(B11=0, isblank(D11), trim(D11)=""),"", (D11-B11)/B11)</f>
      </c>
      <c r="F11" s="12">
        <f>if(or(C11=0, isblank(D11), trim(D11)=""),"",(D11-C11)/C11)</f>
      </c>
    </row>
    <row r="12">
      <c r="A12" t="s" s="6">
        <v>14</v>
      </c>
      <c r="C12" t="n" s="7">
        <v>212.0</v>
      </c>
      <c r="D12" t="n" s="7">
        <v>395.0</v>
      </c>
      <c r="E12" s="4">
        <f>if(or(B12=0, isblank(D12), trim(D12)=""),"", (D12-B12)/B12)</f>
      </c>
      <c r="F12" s="4">
        <f>if(or(C12=0, isblank(D12), trim(D12)=""),"",(D12-C12)/C12)</f>
      </c>
    </row>
    <row r="13">
      <c r="A13" t="s" s="5">
        <v>15</v>
      </c>
      <c r="B13" s="11">
        <f>SUM(B12:B12)</f>
      </c>
      <c r="C13" s="11">
        <f>SUM(C12:C12)</f>
      </c>
      <c r="D13" s="11">
        <f>SUM(D12:D12)</f>
      </c>
      <c r="E13" s="12">
        <f>if(or(B13=0, isblank(D13), trim(D13)=""),"", (D13-B13)/B13)</f>
      </c>
      <c r="F13" s="12">
        <f>if(or(C13=0, isblank(D13), trim(D13)=""),"",(D13-C13)/C13)</f>
      </c>
    </row>
    <row r="14">
      <c r="A14" t="s" s="6">
        <v>16</v>
      </c>
      <c r="C14" t="n" s="7">
        <v>591.0</v>
      </c>
      <c r="D14" t="n" s="7">
        <v>524.0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SUM(B14:B14)</f>
      </c>
      <c r="C15" s="11">
        <f>SUM(C14:C14)</f>
      </c>
      <c r="D15" s="11">
        <f>SUM(D14:D14)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C19" t="n" s="7">
        <v>640.0</v>
      </c>
      <c r="D19" t="n" s="7">
        <v>1108.0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C20" t="n" s="7">
        <v>621.0</v>
      </c>
      <c r="D20" t="n" s="7">
        <v>1076.0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C22" t="n" s="7">
        <v>480.0</v>
      </c>
      <c r="D22" t="n" s="7">
        <v>822.0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C23" t="n" s="7">
        <v>464.0</v>
      </c>
      <c r="D23" t="n" s="7">
        <v>766.0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C25" t="n" s="7">
        <v>695.0</v>
      </c>
      <c r="D25" t="n" s="7">
        <v>1152.0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C26" t="n" s="7">
        <v>821.0</v>
      </c>
      <c r="D26" t="n" s="7">
        <v>1388.0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C28" t="n" s="7">
        <v>221.0</v>
      </c>
      <c r="D28" t="n" s="7">
        <v>656.0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C29" t="n" s="7">
        <v>205.0</v>
      </c>
      <c r="D29" t="n" s="7">
        <v>537.0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5">
        <v>33</v>
      </c>
      <c r="B31" s="11">
        <f>SUM(B11,B13,B15,B18,B21,B24,B27,B30)</f>
      </c>
      <c r="C31" s="11">
        <f>SUM(C11,C13,C15,C18,C21,C24,C27,C30)</f>
      </c>
      <c r="D31" s="11">
        <f>SUM(D11,D13,D15,D18,D21,D24,D27,D30)</f>
      </c>
      <c r="E31" s="12">
        <f>if(or(B31=0, isblank(D31), trim(D31)=""),"", (D31-B31)/B31)</f>
      </c>
      <c r="F31" s="12">
        <f>if(or(C31=0, isblank(D31), trim(D31)=""),"", (D31-C31)/C31)</f>
      </c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