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'tulos'!$A$9:$D$42</definedName>
  </definedNames>
  <calcPr calcId="152511"/>
</workbook>
</file>

<file path=xl/sharedStrings.xml><?xml version="1.0" encoding="utf-8"?>
<sst xmlns="http://schemas.openxmlformats.org/spreadsheetml/2006/main" count="57" uniqueCount="51">
  <si>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</si>
  <si>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</si>
  <si>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</si>
  <si>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</si>
  <si>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</si>
  <si>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</si>
  <si>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</si>
  <si>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</si>
  <si>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2015</t>
  </si>
  <si>
    <t>pyöräily</t>
  </si>
  <si>
    <t>vuorokausiliikenne</t>
  </si>
  <si>
    <t>03.15 - 05.15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</si>
  <si>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</si>
  <si>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</si>
  <si>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</si>
  <si>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</si>
  <si>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</si>
  <si>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</si>
  <si>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</si>
  <si>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</si>
  <si>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</si>
  <si>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</si>
  <si>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</si>
  <si>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</si>
  <si>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</si>
  <si>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</si>
  <si>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</si>
  <si>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</si>
  <si>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</si>
  <si>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</si>
  <si>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</si>
  <si>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</si>
  <si>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</si>
  <si>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</si>
  <si>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</si>
  <si>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</si>
  <si>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</si>
  <si>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</si>
  <si>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</si>
  <si>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</si>
  <si>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</si>
  <si>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</si>
  <si>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Teiskontie PP - keskustaan</t>
  </si>
  <si>
    <t>Teiskontie PP - keskustasta</t>
  </si>
  <si>
    <t>Teiskontie PP - Yhteensä</t>
  </si>
  <si>
    <t>YHTEENSÄ</t>
  </si>
  <si>
    <t xml:space="preserve"> Kevät 2014</t>
  </si>
  <si>
    <t xml:space="preserve"> Talvi 2014</t>
  </si>
  <si>
    <t xml:space="preserve"> Kevät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</si>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</sst>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46</v>
      </c>
      <c r="C9" t="s" s="3">
        <v>47</v>
      </c>
      <c r="D9" t="s" s="3">
        <v>48</v>
      </c>
      <c r="E9" t="s" s="3">
        <v>49</v>
      </c>
      <c r="F9" t="s" s="3">
        <v>50</v>
      </c>
    </row>
    <row r="10">
      <c r="A10" t="s" s="6">
        <v>12</v>
      </c>
      <c r="B10" t="n" s="7">
        <v>1092.0</v>
      </c>
      <c r="C10" t="n" s="7">
        <v>334.0</v>
      </c>
      <c r="D10" t="n" s="7">
        <v>721.0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B12" t="n" s="7">
        <v>0.0</v>
      </c>
      <c r="C12" t="n" s="7">
        <v>0.0</v>
      </c>
      <c r="D12" t="n" s="7">
        <v>36.0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B14" t="n" s="7">
        <v>0.0</v>
      </c>
      <c r="C14" t="n" s="7">
        <v>0.0</v>
      </c>
      <c r="D14" t="n" s="7">
        <v>35.0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735.0</v>
      </c>
      <c r="C16" t="n" s="7">
        <v>320.0</v>
      </c>
      <c r="D16" t="n" s="7">
        <v>708.0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695.0</v>
      </c>
      <c r="C17" t="n" s="7">
        <v>271.0</v>
      </c>
      <c r="D17" t="n" s="7">
        <v>692.0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809.0</v>
      </c>
      <c r="C19" t="n" s="7">
        <v>310.0</v>
      </c>
      <c r="D19" t="n" s="7">
        <v>819.0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801.0</v>
      </c>
      <c r="C20" t="n" s="7">
        <v>302.0</v>
      </c>
      <c r="D20" t="n" s="7">
        <v>798.0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523.0</v>
      </c>
      <c r="C22" t="n" s="7">
        <v>148.0</v>
      </c>
      <c r="D22" t="n" s="7">
        <v>464.0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520.0</v>
      </c>
      <c r="C23" t="n" s="7">
        <v>149.0</v>
      </c>
      <c r="D23" t="n" s="7">
        <v>467.0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165.0</v>
      </c>
      <c r="C25" t="n" s="7">
        <v>43.0</v>
      </c>
      <c r="D25" t="n" s="7">
        <v>221.0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145.0</v>
      </c>
      <c r="C26" t="n" s="7">
        <v>38.0</v>
      </c>
      <c r="D26" t="n" s="7">
        <v>235.0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376.0</v>
      </c>
      <c r="C28" t="n" s="7">
        <v>40.0</v>
      </c>
      <c r="D28" t="n" s="7">
        <v>67.0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341.0</v>
      </c>
      <c r="C29" t="n" s="7">
        <v>33.0</v>
      </c>
      <c r="D29" t="n" s="7">
        <v>59.0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135.0</v>
      </c>
      <c r="C31" t="n" s="7">
        <v>29.0</v>
      </c>
      <c r="D31" t="n" s="7">
        <v>119.0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159.0</v>
      </c>
      <c r="C32" t="n" s="7">
        <v>35.0</v>
      </c>
      <c r="D32" t="n" s="7">
        <v>112.0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507.0</v>
      </c>
      <c r="C34" t="n" s="7">
        <v>112.0</v>
      </c>
      <c r="D34" t="n" s="7">
        <v>349.0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574.0</v>
      </c>
      <c r="C35" t="n" s="7">
        <v>115.0</v>
      </c>
      <c r="D35" t="n" s="7">
        <v>354.0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582.0</v>
      </c>
      <c r="C37" t="n" s="7">
        <v>157.0</v>
      </c>
      <c r="D37" t="n" s="7">
        <v>424.0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616.0</v>
      </c>
      <c r="C38" t="n" s="7">
        <v>168.0</v>
      </c>
      <c r="D38" t="n" s="7">
        <v>459.0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6">
        <v>42</v>
      </c>
      <c r="B40" t="n" s="7">
        <v>740.0</v>
      </c>
      <c r="C40" t="n" s="7">
        <v>204.0</v>
      </c>
      <c r="D40" t="n" s="7">
        <v>488.0</v>
      </c>
      <c r="E40" s="4">
        <f>if(or(B40=0, isblank(D40), trim(D40)=""),"", (D40-B40)/B40)</f>
      </c>
      <c r="F40" s="4">
        <f>if(or(C40=0, isblank(D40), trim(D40)=""),"",(D40-C40)/C40)</f>
      </c>
    </row>
    <row r="41">
      <c r="A41" t="s" s="6">
        <v>43</v>
      </c>
      <c r="B41" t="n" s="7">
        <v>760.0</v>
      </c>
      <c r="C41" t="n" s="7">
        <v>208.0</v>
      </c>
      <c r="D41" t="n" s="7">
        <v>540.0</v>
      </c>
      <c r="E41" s="4">
        <f>if(or(B41=0, isblank(D41), trim(D41)=""),"", (D41-B41)/B41)</f>
      </c>
      <c r="F41" s="4">
        <f>if(or(C41=0, isblank(D41), trim(D41)=""),"",(D41-C41)/C41)</f>
      </c>
    </row>
    <row r="42">
      <c r="A42" t="s" s="5">
        <v>44</v>
      </c>
      <c r="B42" s="11">
        <f>SUM(B40:B41)</f>
      </c>
      <c r="C42" s="11">
        <f>SUM(C40:C41)</f>
      </c>
      <c r="D42" s="11">
        <f>SUM(D40:D41)</f>
      </c>
      <c r="E42" s="12">
        <f>if(or(B42=0, isblank(D42), trim(D42)=""),"", (D42-B42)/B42)</f>
      </c>
      <c r="F42" s="12">
        <f>if(or(C42=0, isblank(D42), trim(D42)=""),"",(D42-C42)/C42)</f>
      </c>
    </row>
    <row r="43">
      <c r="A43" t="s" s="5">
        <v>45</v>
      </c>
      <c r="B43" s="11">
        <f>SUM(B11,B13,B15,B18,B21,B24,B27,B30,B33,B36,B39,B42)</f>
      </c>
      <c r="C43" s="11">
        <f>SUM(C11,C13,C15,C18,C21,C24,C27,C30,C33,C36,C39,C42)</f>
      </c>
      <c r="D43" s="11">
        <f>SUM(D11,D13,D15,D18,D21,D24,D27,D30,D33,D36,D39,D42)</f>
      </c>
      <c r="E43" s="12">
        <f>if(or(B43=0, isblank(D43), trim(D43)=""),"", (D43-B43)/B43)</f>
      </c>
      <c r="F43" s="12">
        <f>if(or(C43=0, isblank(D43), trim(D43)=""),"", (D43-C43)/C43)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