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'tulos'!$A$9:$D$42</definedName>
  </definedNames>
  <calcPr calcId="152511"/>
</workbook>
</file>

<file path=xl/sharedStrings.xml><?xml version="1.0" encoding="utf-8"?>
<sst xmlns="http://schemas.openxmlformats.org/spreadsheetml/2006/main" count="57" uniqueCount="51">
  <si>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</si>
  <si>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</si>
  <si>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</si>
  <si>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</si>
  <si>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</si>
  <si>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</si>
  <si>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</si>
  <si>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</si>
  <si>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2019</t>
  </si>
  <si>
    <t>pyöräily</t>
  </si>
  <si>
    <t>vuorokausiliikenne</t>
  </si>
  <si>
    <t>09.19 - 11.19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</si>
  <si>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</si>
  <si>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</si>
  <si>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</si>
  <si>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</si>
  <si>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</si>
  <si>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</si>
  <si>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</si>
  <si>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</si>
  <si>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</si>
  <si>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</si>
  <si>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</si>
  <si>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</si>
  <si>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</si>
  <si>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</si>
  <si>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</si>
  <si>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</si>
  <si>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</si>
  <si>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</si>
  <si>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</si>
  <si>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</si>
  <si>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</si>
  <si>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</si>
  <si>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</si>
  <si>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</si>
  <si>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</si>
  <si>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</si>
  <si>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</si>
  <si>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</si>
  <si>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</si>
  <si>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</si>
  <si>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Teiskontie PP (päättynyt 06/2018) - keskustaan</t>
  </si>
  <si>
    <t>Teiskontie PP (päättynyt 06/2018) - keskustasta</t>
  </si>
  <si>
    <t>Teiskontie PP (päättynyt 06/2018) - Yhteensä</t>
  </si>
  <si>
    <t>YHTEENSÄ</t>
  </si>
  <si>
    <t xml:space="preserve"> Syksy 2018</t>
  </si>
  <si>
    <t xml:space="preserve"> Kesä 2019</t>
  </si>
  <si>
    <t xml:space="preserve"> Syksy 2019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</si>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</sst>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46</v>
      </c>
      <c r="C9" t="s" s="3">
        <v>47</v>
      </c>
      <c r="D9" t="s" s="3">
        <v>48</v>
      </c>
      <c r="E9" t="s" s="3">
        <v>49</v>
      </c>
      <c r="F9" t="s" s="3">
        <v>50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B12" t="n" s="7">
        <v>231.0</v>
      </c>
      <c r="C12" t="n" s="7">
        <v>426.0</v>
      </c>
      <c r="D12" t="n" s="7">
        <v>183.0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B14" t="n" s="7">
        <v>784.0</v>
      </c>
      <c r="C14" t="n" s="7">
        <v>343.0</v>
      </c>
      <c r="D14" t="n" s="7">
        <v>753.0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859.0</v>
      </c>
      <c r="C16" t="n" s="7">
        <v>1104.0</v>
      </c>
      <c r="D16" t="n" s="7">
        <v>825.0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802.0</v>
      </c>
      <c r="C17" t="n" s="7">
        <v>964.0</v>
      </c>
      <c r="D17" t="n" s="7">
        <v>804.0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1090.0</v>
      </c>
      <c r="C19" t="n" s="7">
        <v>1373.0</v>
      </c>
      <c r="D19" t="n" s="7">
        <v>1011.0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1101.0</v>
      </c>
      <c r="C20" t="n" s="7">
        <v>1434.0</v>
      </c>
      <c r="D20" t="n" s="7">
        <v>1030.0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396.0</v>
      </c>
      <c r="C22" t="n" s="7">
        <v>756.0</v>
      </c>
      <c r="D22" t="n" s="7">
        <v>385.0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267.0</v>
      </c>
      <c r="C23" t="n" s="7">
        <v>482.0</v>
      </c>
      <c r="D23" t="n" s="7">
        <v>252.0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1325.0</v>
      </c>
      <c r="C25" t="n" s="7">
        <v>1778.0</v>
      </c>
      <c r="D25" t="n" s="7">
        <v>1228.0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1325.0</v>
      </c>
      <c r="C26" t="n" s="7">
        <v>1551.0</v>
      </c>
      <c r="D26" t="n" s="7">
        <v>1251.0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1.0</v>
      </c>
      <c r="C28" t="n" s="7">
        <v>1265.0</v>
      </c>
      <c r="D28" t="n" s="7">
        <v>563.0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901.0</v>
      </c>
      <c r="C29" t="n" s="7">
        <v>430.0</v>
      </c>
      <c r="D29" t="n" s="7">
        <v>289.0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110.0</v>
      </c>
      <c r="C31" t="n" s="7">
        <v>267.0</v>
      </c>
      <c r="D31" t="n" s="7">
        <v>152.0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120.0</v>
      </c>
      <c r="C32" t="n" s="7">
        <v>289.0</v>
      </c>
      <c r="D32" t="n" s="7">
        <v>173.0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369.0</v>
      </c>
      <c r="C34" t="n" s="7">
        <v>541.0</v>
      </c>
      <c r="D34" t="n" s="7">
        <v>351.0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362.0</v>
      </c>
      <c r="C35" t="n" s="7">
        <v>552.0</v>
      </c>
      <c r="D35" t="n" s="7">
        <v>349.0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297.0</v>
      </c>
      <c r="C37" t="n" s="7">
        <v>389.0</v>
      </c>
      <c r="D37" t="n" s="7">
        <v>477.0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276.0</v>
      </c>
      <c r="C38" t="n" s="7">
        <v>330.0</v>
      </c>
      <c r="D38" t="n" s="7">
        <v>442.0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6">
        <v>42</v>
      </c>
      <c r="E40" s="4">
        <f>if(or(B40=0, isblank(D40), trim(D40)=""),"", (D40-B40)/B40)</f>
      </c>
      <c r="F40" s="4">
        <f>if(or(C40=0, isblank(D40), trim(D40)=""),"",(D40-C40)/C40)</f>
      </c>
    </row>
    <row r="41">
      <c r="A41" t="s" s="6">
        <v>43</v>
      </c>
      <c r="E41" s="4">
        <f>if(or(B41=0, isblank(D41), trim(D41)=""),"", (D41-B41)/B41)</f>
      </c>
      <c r="F41" s="4">
        <f>if(or(C41=0, isblank(D41), trim(D41)=""),"",(D41-C41)/C41)</f>
      </c>
    </row>
    <row r="42">
      <c r="A42" t="s" s="5">
        <v>44</v>
      </c>
      <c r="B42" s="11">
        <f>SUM(B40:B41)</f>
      </c>
      <c r="C42" s="11">
        <f>SUM(C40:C41)</f>
      </c>
      <c r="D42" s="11">
        <f>SUM(D40:D41)</f>
      </c>
      <c r="E42" s="12">
        <f>if(or(B42=0, isblank(D42), trim(D42)=""),"", (D42-B42)/B42)</f>
      </c>
      <c r="F42" s="12">
        <f>if(or(C42=0, isblank(D42), trim(D42)=""),"",(D42-C42)/C42)</f>
      </c>
    </row>
    <row r="43">
      <c r="A43" t="s" s="5">
        <v>45</v>
      </c>
      <c r="B43" s="11">
        <f>SUM(B11,B13,B15,B18,B21,B24,B27,B30,B33,B36,B39,B42)</f>
      </c>
      <c r="C43" s="11">
        <f>SUM(C11,C13,C15,C18,C21,C24,C27,C30,C33,C36,C39,C42)</f>
      </c>
      <c r="D43" s="11">
        <f>SUM(D11,D13,D15,D18,D21,D24,D27,D30,D33,D36,D39,D42)</f>
      </c>
      <c r="E43" s="12">
        <f>if(or(B43=0, isblank(D43), trim(D43)=""),"", (D43-B43)/B43)</f>
      </c>
      <c r="F43" s="12">
        <f>if(or(C43=0, isblank(D43), trim(D43)=""),"", (D43-C43)/C43)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