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'tulos'!$A$9:$D$39</definedName>
  </definedNames>
  <calcPr calcId="152511"/>
</workbook>
</file>

<file path=xl/sharedStrings.xml><?xml version="1.0" encoding="utf-8"?>
<sst xmlns="http://schemas.openxmlformats.org/spreadsheetml/2006/main" count="54" uniqueCount="48">
  <si>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</si>
  <si>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</si>
  <si>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</si>
  <si>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</si>
  <si>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</si>
  <si>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</si>
  <si>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</si>
  <si>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</si>
  <si>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Syksy 2022</t>
  </si>
  <si>
    <t>pyöräily</t>
  </si>
  <si>
    <t>vuorokausiliikenne</t>
  </si>
  <si>
    <t>09.22 - 11.22</t>
  </si>
  <si>
    <t>Hatanpään Valtatie - molemmat</t>
  </si>
  <si>
    <t>Hatanpään Valtatie - Yhteensä</t>
  </si>
  <si>
    <t>Lempääläntie - molemmat</t>
  </si>
  <si>
    <t>Lempääläntie - Yhteensä</t>
  </si>
  <si>
    <t>Nuolialantie - molemmat</t>
  </si>
  <si>
    <t>Nuolialantie - Yhteensä</t>
  </si>
  <si>
    <t>Totem - keskustaan</t>
  </si>
  <si>
    <t>Totem - keskustasta</t>
  </si>
  <si>
    <t>Totem - Yhteensä</t>
  </si>
  <si>
    <t>Frenckell (Kirjastopuisto) PP - keskustasta</t>
  </si>
  <si>
    <t>Frenckell (Kirjastopuisto) PP - keskustaan</t>
  </si>
  <si>
    <t>Frenckell (Kirjastopuisto) PP - Yhteensä</t>
  </si>
  <si>
    <t>Laukonsilta PP - keskustasta</t>
  </si>
  <si>
    <t>Laukonsilta PP - keskustaan</t>
  </si>
  <si>
    <t>Laukonsilta PP - Yhteensä</t>
  </si>
  <si>
    <t>Rongankadun Alikulku PP - keskustaan</t>
  </si>
  <si>
    <t>Rongankadun Alikulku PP - keskustasta</t>
  </si>
  <si>
    <t>Rongankadun Alikulku PP - Yhteensä</t>
  </si>
  <si>
    <t>Koskikeskus PP - keskustaan</t>
  </si>
  <si>
    <t>Koskikeskus PP - keskustasta</t>
  </si>
  <si>
    <t>Koskikeskus PP - Yhteensä</t>
  </si>
  <si>
    <t>Palatsinraitin silta PP - keskustaan</t>
  </si>
  <si>
    <t>Palatsinraitin silta PP - keskustasta</t>
  </si>
  <si>
    <t>Palatsinraitin silta PP - Yhteensä</t>
  </si>
  <si>
    <t>Nekala PP - keskustasta</t>
  </si>
  <si>
    <t>Nekala PP - keskustaan</t>
  </si>
  <si>
    <t>Nekala PP - Yhteensä</t>
  </si>
  <si>
    <t>Sammonkatu PP - keskustasta</t>
  </si>
  <si>
    <t>Sammonkatu PP - keskustaan</t>
  </si>
  <si>
    <t>Sammonkatu PP - Yhteensä</t>
  </si>
  <si>
    <t>YHTEENSÄ</t>
  </si>
  <si>
    <t xml:space="preserve"> Syksy 2021</t>
  </si>
  <si>
    <t xml:space="preserve"> Kesä 2022</t>
  </si>
  <si>
    <t xml:space="preserve"> Syksy 2022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</si>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</sst>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43</v>
      </c>
      <c r="C9" t="s" s="3">
        <v>44</v>
      </c>
      <c r="D9" t="s" s="3">
        <v>45</v>
      </c>
      <c r="E9" t="s" s="3">
        <v>46</v>
      </c>
      <c r="F9" t="s" s="3">
        <v>47</v>
      </c>
    </row>
    <row r="10">
      <c r="A10" t="s" s="6">
        <v>12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5">
        <v>13</v>
      </c>
      <c r="B11" s="11">
        <f>SUM(B10:B10)</f>
      </c>
      <c r="C11" s="11">
        <f>SUM(C10:C10)</f>
      </c>
      <c r="D11" s="11">
        <f>SUM(D10:D10)</f>
      </c>
      <c r="E11" s="12">
        <f>if(or(B11=0, isblank(D11), trim(D11)=""),"", (D11-B11)/B11)</f>
      </c>
      <c r="F11" s="12">
        <f>if(or(C11=0, isblank(D11), trim(D11)=""),"",(D11-C11)/C11)</f>
      </c>
    </row>
    <row r="12">
      <c r="A12" t="s" s="6">
        <v>14</v>
      </c>
      <c r="E12" s="4">
        <f>if(or(B12=0, isblank(D12), trim(D12)=""),"", (D12-B12)/B12)</f>
      </c>
      <c r="F12" s="4">
        <f>if(or(C12=0, isblank(D12), trim(D12)=""),"",(D12-C12)/C12)</f>
      </c>
    </row>
    <row r="13">
      <c r="A13" t="s" s="5">
        <v>15</v>
      </c>
      <c r="B13" s="11">
        <f>SUM(B12:B12)</f>
      </c>
      <c r="C13" s="11">
        <f>SUM(C12:C12)</f>
      </c>
      <c r="D13" s="11">
        <f>SUM(D12:D12)</f>
      </c>
      <c r="E13" s="12">
        <f>if(or(B13=0, isblank(D13), trim(D13)=""),"", (D13-B13)/B13)</f>
      </c>
      <c r="F13" s="12">
        <f>if(or(C13=0, isblank(D13), trim(D13)=""),"",(D13-C13)/C13)</f>
      </c>
    </row>
    <row r="14">
      <c r="A14" t="s" s="6">
        <v>16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SUM(B14:B14)</f>
      </c>
      <c r="C15" s="11">
        <f>SUM(C14:C14)</f>
      </c>
      <c r="D15" s="11">
        <f>SUM(D14:D14)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B16" t="n" s="7">
        <v>428.0</v>
      </c>
      <c r="C16" t="n" s="7">
        <v>482.0</v>
      </c>
      <c r="D16" t="n" s="7">
        <v>353.0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771.0</v>
      </c>
      <c r="C17" t="n" s="7">
        <v>498.0</v>
      </c>
      <c r="D17" t="n" s="7">
        <v>415.0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766.0</v>
      </c>
      <c r="C19" t="n" s="7">
        <v>790.0</v>
      </c>
      <c r="D19" t="n" s="7">
        <v>535.0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444.0</v>
      </c>
      <c r="C20" t="n" s="7">
        <v>724.0</v>
      </c>
      <c r="D20" t="n" s="7">
        <v>539.0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B22" t="n" s="7">
        <v>380.0</v>
      </c>
      <c r="C22" t="n" s="7">
        <v>672.0</v>
      </c>
      <c r="D22" t="n" s="7">
        <v>306.0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B23" t="n" s="7">
        <v>285.0</v>
      </c>
      <c r="C23" t="n" s="7">
        <v>453.0</v>
      </c>
      <c r="D23" t="n" s="7">
        <v>222.0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B25" t="n" s="7">
        <v>0.0</v>
      </c>
      <c r="C25" t="n" s="7">
        <v>0.0</v>
      </c>
      <c r="D25" t="n" s="7">
        <v>94.0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B26" t="n" s="7">
        <v>0.0</v>
      </c>
      <c r="C26" t="n" s="7">
        <v>0.0</v>
      </c>
      <c r="D26" t="n" s="7">
        <v>93.0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B28" t="n" s="7">
        <v>0.0</v>
      </c>
      <c r="C28" t="n" s="7">
        <v>0.0</v>
      </c>
      <c r="D28" t="n" s="7">
        <v>0.0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B29" t="n" s="7">
        <v>0.0</v>
      </c>
      <c r="C29" t="n" s="7">
        <v>0.0</v>
      </c>
      <c r="D29" t="n" s="7">
        <v>0.0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6">
        <v>33</v>
      </c>
      <c r="B31" t="n" s="7">
        <v>140.0</v>
      </c>
      <c r="C31" t="n" s="7">
        <v>193.0</v>
      </c>
      <c r="D31" t="n" s="7">
        <v>127.0</v>
      </c>
      <c r="E31" s="4">
        <f>if(or(B31=0, isblank(D31), trim(D31)=""),"", (D31-B31)/B31)</f>
      </c>
      <c r="F31" s="4">
        <f>if(or(C31=0, isblank(D31), trim(D31)=""),"",(D31-C31)/C31)</f>
      </c>
    </row>
    <row r="32">
      <c r="A32" t="s" s="6">
        <v>34</v>
      </c>
      <c r="B32" t="n" s="7">
        <v>171.0</v>
      </c>
      <c r="C32" t="n" s="7">
        <v>233.0</v>
      </c>
      <c r="D32" t="n" s="7">
        <v>162.0</v>
      </c>
      <c r="E32" s="4">
        <f>if(or(B32=0, isblank(D32), trim(D32)=""),"", (D32-B32)/B32)</f>
      </c>
      <c r="F32" s="4">
        <f>if(or(C32=0, isblank(D32), trim(D32)=""),"",(D32-C32)/C32)</f>
      </c>
    </row>
    <row r="33">
      <c r="A33" t="s" s="5">
        <v>35</v>
      </c>
      <c r="B33" s="11">
        <f>SUM(B31:B32)</f>
      </c>
      <c r="C33" s="11">
        <f>SUM(C31:C32)</f>
      </c>
      <c r="D33" s="11">
        <f>SUM(D31:D32)</f>
      </c>
      <c r="E33" s="12">
        <f>if(or(B33=0, isblank(D33), trim(D33)=""),"", (D33-B33)/B33)</f>
      </c>
      <c r="F33" s="12">
        <f>if(or(C33=0, isblank(D33), trim(D33)=""),"",(D33-C33)/C33)</f>
      </c>
    </row>
    <row r="34">
      <c r="A34" t="s" s="6">
        <v>36</v>
      </c>
      <c r="B34" t="n" s="7">
        <v>351.0</v>
      </c>
      <c r="C34" t="n" s="7">
        <v>252.0</v>
      </c>
      <c r="D34" t="n" s="7">
        <v>48.0</v>
      </c>
      <c r="E34" s="4">
        <f>if(or(B34=0, isblank(D34), trim(D34)=""),"", (D34-B34)/B34)</f>
      </c>
      <c r="F34" s="4">
        <f>if(or(C34=0, isblank(D34), trim(D34)=""),"",(D34-C34)/C34)</f>
      </c>
    </row>
    <row r="35">
      <c r="A35" t="s" s="6">
        <v>37</v>
      </c>
      <c r="B35" t="n" s="7">
        <v>363.0</v>
      </c>
      <c r="C35" t="n" s="7">
        <v>256.0</v>
      </c>
      <c r="D35" t="n" s="7">
        <v>46.0</v>
      </c>
      <c r="E35" s="4">
        <f>if(or(B35=0, isblank(D35), trim(D35)=""),"", (D35-B35)/B35)</f>
      </c>
      <c r="F35" s="4">
        <f>if(or(C35=0, isblank(D35), trim(D35)=""),"",(D35-C35)/C35)</f>
      </c>
    </row>
    <row r="36">
      <c r="A36" t="s" s="5">
        <v>38</v>
      </c>
      <c r="B36" s="11">
        <f>SUM(B34:B35)</f>
      </c>
      <c r="C36" s="11">
        <f>SUM(C34:C35)</f>
      </c>
      <c r="D36" s="11">
        <f>SUM(D34:D35)</f>
      </c>
      <c r="E36" s="12">
        <f>if(or(B36=0, isblank(D36), trim(D36)=""),"", (D36-B36)/B36)</f>
      </c>
      <c r="F36" s="12">
        <f>if(or(C36=0, isblank(D36), trim(D36)=""),"",(D36-C36)/C36)</f>
      </c>
    </row>
    <row r="37">
      <c r="A37" t="s" s="6">
        <v>39</v>
      </c>
      <c r="B37" t="n" s="7">
        <v>672.0</v>
      </c>
      <c r="C37" t="n" s="7">
        <v>999.0</v>
      </c>
      <c r="D37" t="n" s="7">
        <v>576.0</v>
      </c>
      <c r="E37" s="4">
        <f>if(or(B37=0, isblank(D37), trim(D37)=""),"", (D37-B37)/B37)</f>
      </c>
      <c r="F37" s="4">
        <f>if(or(C37=0, isblank(D37), trim(D37)=""),"",(D37-C37)/C37)</f>
      </c>
    </row>
    <row r="38">
      <c r="A38" t="s" s="6">
        <v>40</v>
      </c>
      <c r="B38" t="n" s="7">
        <v>674.0</v>
      </c>
      <c r="C38" t="n" s="7">
        <v>994.0</v>
      </c>
      <c r="D38" t="n" s="7">
        <v>565.0</v>
      </c>
      <c r="E38" s="4">
        <f>if(or(B38=0, isblank(D38), trim(D38)=""),"", (D38-B38)/B38)</f>
      </c>
      <c r="F38" s="4">
        <f>if(or(C38=0, isblank(D38), trim(D38)=""),"",(D38-C38)/C38)</f>
      </c>
    </row>
    <row r="39">
      <c r="A39" t="s" s="5">
        <v>41</v>
      </c>
      <c r="B39" s="11">
        <f>SUM(B37:B38)</f>
      </c>
      <c r="C39" s="11">
        <f>SUM(C37:C38)</f>
      </c>
      <c r="D39" s="11">
        <f>SUM(D37:D38)</f>
      </c>
      <c r="E39" s="12">
        <f>if(or(B39=0, isblank(D39), trim(D39)=""),"", (D39-B39)/B39)</f>
      </c>
      <c r="F39" s="12">
        <f>if(or(C39=0, isblank(D39), trim(D39)=""),"",(D39-C39)/C39)</f>
      </c>
    </row>
    <row r="40">
      <c r="A40" t="s" s="5">
        <v>42</v>
      </c>
      <c r="B40" s="11">
        <f>SUM(B11,B13,B15,B18,B21,B24,B27,B30,B33,B36,B39)</f>
      </c>
      <c r="C40" s="11">
        <f>SUM(C11,C13,C15,C18,C21,C24,C27,C30,C33,C36,C39)</f>
      </c>
      <c r="D40" s="11">
        <f>SUM(D11,D13,D15,D18,D21,D24,D27,D30,D33,D36,D39)</f>
      </c>
      <c r="E40" s="12">
        <f>if(or(B40=0, isblank(D40), trim(D40)=""),"", (D40-B40)/B40)</f>
      </c>
      <c r="F40" s="12">
        <f>if(or(C40=0, isblank(D40), trim(D40)=""),"", (D40-C40)/C40)</f>
      </c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