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'tulos'!$A$9:$D$36</definedName>
  </definedNames>
  <calcPr calcId="152511"/>
</workbook>
</file>

<file path=xl/sharedStrings.xml><?xml version="1.0" encoding="utf-8"?>
<sst xmlns="http://schemas.openxmlformats.org/spreadsheetml/2006/main" count="51" uniqueCount="45">
  <si>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</si>
  <si>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</si>
  <si>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</si>
  <si>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</si>
  <si>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</si>
  <si>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</si>
  <si>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</si>
  <si>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</si>
  <si>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2021</t>
  </si>
  <si>
    <t>Siltojen ja Pispalan kannaksen ylittävä liikenne</t>
  </si>
  <si>
    <t>vuorokausiliikenne</t>
  </si>
  <si>
    <t>06.21 - 08.21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</si>
  <si>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</si>
  <si>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</si>
  <si>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</si>
  <si>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</si>
  <si>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</si>
  <si>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</si>
  <si>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</si>
  <si>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</si>
  <si>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</si>
  <si>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</si>
  <si>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</si>
  <si>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</si>
  <si>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</si>
  <si>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</si>
  <si>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</si>
  <si>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</si>
  <si>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</si>
  <si>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</si>
  <si>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</si>
  <si>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</si>
  <si>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</si>
  <si>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</si>
  <si>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</si>
  <si>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</si>
  <si>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</si>
  <si>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</si>
  <si>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</si>
  <si>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</si>
  <si>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Kesä 2020</t>
  </si>
  <si>
    <t xml:space="preserve"> Kevät 2021</t>
  </si>
  <si>
    <t xml:space="preserve"> Kesä 2021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</si>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</sst>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40</v>
      </c>
      <c r="C9" t="s" s="3">
        <v>41</v>
      </c>
      <c r="D9" t="s" s="3">
        <v>42</v>
      </c>
      <c r="E9" t="s" s="3">
        <v>43</v>
      </c>
      <c r="F9" t="s" s="3">
        <v>44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22371.0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16273.0</v>
      </c>
      <c r="C16" t="n" s="7">
        <v>14999.0</v>
      </c>
      <c r="D16" t="n" s="7">
        <v>16108.0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13955.0</v>
      </c>
      <c r="C17" t="n" s="7">
        <v>13207.0</v>
      </c>
      <c r="D17" t="n" s="7">
        <v>13461.0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3269.0</v>
      </c>
      <c r="C19" t="n" s="7">
        <v>3166.0</v>
      </c>
      <c r="D19" t="n" s="7">
        <v>3201.0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4344.0</v>
      </c>
      <c r="C20" t="n" s="7">
        <v>2833.0</v>
      </c>
      <c r="D20" t="n" s="7">
        <v>831.0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2374.0</v>
      </c>
      <c r="C22" t="n" s="7">
        <v>2458.0</v>
      </c>
      <c r="D22" t="n" s="7">
        <v>2510.0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2369.0</v>
      </c>
      <c r="C23" t="n" s="7">
        <v>2537.0</v>
      </c>
      <c r="D23" t="n" s="7">
        <v>2591.0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1808.0</v>
      </c>
      <c r="C25" t="n" s="7">
        <v>1517.0</v>
      </c>
      <c r="D25" t="n" s="7">
        <v>1443.0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9856.0</v>
      </c>
      <c r="C26" t="n" s="7">
        <v>8368.0</v>
      </c>
      <c r="D26" t="n" s="7">
        <v>7802.0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5007.0</v>
      </c>
      <c r="C28" t="n" s="7">
        <v>3858.0</v>
      </c>
      <c r="D28" t="n" s="7">
        <v>2647.0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3551.0</v>
      </c>
      <c r="C29" t="n" s="7">
        <v>2819.0</v>
      </c>
      <c r="D29" t="n" s="7">
        <v>2181.0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13155.0</v>
      </c>
      <c r="C32" t="n" s="7">
        <v>8466.0</v>
      </c>
      <c r="D32" t="n" s="7">
        <v>3680.0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6505.0</v>
      </c>
      <c r="C34" t="n" s="7">
        <v>5119.0</v>
      </c>
      <c r="D34" t="n" s="7">
        <v>3386.0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6625.0</v>
      </c>
      <c r="C35" t="n" s="7">
        <v>5908.0</v>
      </c>
      <c r="D35" t="n" s="7">
        <v>5690.0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5">
        <v>39</v>
      </c>
      <c r="B37" s="11">
        <f>SUM(B12,B15,B18,B21,B24,B27,B30,B33,B36)</f>
      </c>
      <c r="C37" s="11">
        <f>SUM(C12,C15,C18,C21,C24,C27,C30,C33,C36)</f>
      </c>
      <c r="D37" s="11">
        <f>SUM(D12,D15,D18,D21,D24,D27,D30,D33,D36)</f>
      </c>
      <c r="E37" s="12">
        <f>if(or(B37=0, isblank(D37), trim(D37)=""),"", (D37-B37)/B37)</f>
      </c>
      <c r="F37" s="12">
        <f>if(or(C37=0, isblank(D37), trim(D37)=""),"", (D37-C37)/C37)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