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'tulos'!$A$9:$D$39</definedName>
  </definedNames>
  <calcPr calcId="152511"/>
</workbook>
</file>

<file path=xl/sharedStrings.xml><?xml version="1.0" encoding="utf-8"?>
<sst xmlns="http://schemas.openxmlformats.org/spreadsheetml/2006/main" count="54" uniqueCount="48">
  <si>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</si>
  <si>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</si>
  <si>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</si>
  <si>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</si>
  <si>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</si>
  <si>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</si>
  <si>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</si>
  <si>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</si>
  <si>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2016</t>
  </si>
  <si>
    <t>Tampereen kaupungin sisäänajoväylät</t>
  </si>
  <si>
    <t>vuorokausiliikenne</t>
  </si>
  <si>
    <t>03.16 - 05.16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</si>
  <si>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</si>
  <si>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</si>
  <si>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</si>
  <si>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</si>
  <si>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</si>
  <si>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</si>
  <si>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Kekkosentie - itä</t>
  </si>
  <si>
    <t>Kekkosentie - länsi</t>
  </si>
  <si>
    <t>Kekkosentie - Yhteensä</t>
  </si>
  <si>
    <t>Teiskontie - keskustaan</t>
  </si>
  <si>
    <t>Teiskontie - keskustasta</t>
  </si>
  <si>
    <t>Teiskontie - Yhteensä</t>
  </si>
  <si>
    <t>Sammonkatu - keskustaan</t>
  </si>
  <si>
    <t>Sammonkatu - keskustasta</t>
  </si>
  <si>
    <t>Sammonkatu - Yhteensä</t>
  </si>
  <si>
    <t>Kalevantie - keskustaan</t>
  </si>
  <si>
    <t>Kalevantie - keskustasta</t>
  </si>
  <si>
    <t>Kalevantie - Yhteensä</t>
  </si>
  <si>
    <t>Iidesranta - itä</t>
  </si>
  <si>
    <t>Iidesranta - länsi</t>
  </si>
  <si>
    <t>Iidesranta - Yhteensä</t>
  </si>
  <si>
    <t>Nekalantie - keskustaan</t>
  </si>
  <si>
    <t>Nekalantie - keskustasta</t>
  </si>
  <si>
    <t>Nekalantie - Yhteensä</t>
  </si>
  <si>
    <t>Lempääläntie - keskustaan</t>
  </si>
  <si>
    <t>Lempääläntie - keskustasta</t>
  </si>
  <si>
    <t>Lempääläntie - Yhteensä</t>
  </si>
  <si>
    <t>Hatanpään valtatie - keskustaan</t>
  </si>
  <si>
    <t>Hatanpään valtatie - keskustasta</t>
  </si>
  <si>
    <t>Hatanpään valtatie - Yhteensä</t>
  </si>
  <si>
    <t>YHTEENSÄ</t>
  </si>
  <si>
    <t xml:space="preserve"> Kevät 2015</t>
  </si>
  <si>
    <t xml:space="preserve"> Talvi 2015</t>
  </si>
  <si>
    <t xml:space="preserve"> Kevät 2016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</si>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</sst>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43</v>
      </c>
      <c r="C9" t="s" s="3">
        <v>44</v>
      </c>
      <c r="D9" t="s" s="3">
        <v>45</v>
      </c>
      <c r="E9" t="s" s="3">
        <v>46</v>
      </c>
      <c r="F9" t="s" s="3">
        <v>47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7530.0</v>
      </c>
      <c r="C13" t="n" s="7">
        <v>6192.0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10064.0</v>
      </c>
      <c r="C14" t="n" s="7">
        <v>3275.0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12396.0</v>
      </c>
      <c r="C16" t="n" s="7">
        <v>13452.0</v>
      </c>
      <c r="D16" t="n" s="7">
        <v>14560.0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12515.0</v>
      </c>
      <c r="C17" t="n" s="7">
        <v>11687.0</v>
      </c>
      <c r="D17" t="n" s="7">
        <v>12732.0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7663.0</v>
      </c>
      <c r="C19" t="n" s="7">
        <v>9030.0</v>
      </c>
      <c r="D19" t="n" s="7">
        <v>9175.0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11087.0</v>
      </c>
      <c r="C20" t="n" s="7">
        <v>15046.0</v>
      </c>
      <c r="D20" t="n" s="7">
        <v>15275.0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3521.0</v>
      </c>
      <c r="C22" t="n" s="7">
        <v>3958.0</v>
      </c>
      <c r="D22" t="n" s="7">
        <v>4036.0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3695.0</v>
      </c>
      <c r="C23" t="n" s="7">
        <v>5805.0</v>
      </c>
      <c r="D23" t="n" s="7">
        <v>5646.0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7202.0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6981.0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3490.0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6">
        <v>36</v>
      </c>
      <c r="B34" t="n" s="7">
        <v>7448.0</v>
      </c>
      <c r="C34" t="n" s="7">
        <v>8305.0</v>
      </c>
      <c r="D34" t="n" s="7">
        <v>8979.0</v>
      </c>
      <c r="E34" s="4">
        <f>if(or(B34=0, isblank(D34), trim(D34)=""),"", (D34-B34)/B34)</f>
      </c>
      <c r="F34" s="4">
        <f>if(or(C34=0, isblank(D34), trim(D34)=""),"",(D34-C34)/C34)</f>
      </c>
    </row>
    <row r="35">
      <c r="A35" t="s" s="6">
        <v>37</v>
      </c>
      <c r="B35" t="n" s="7">
        <v>12701.0</v>
      </c>
      <c r="C35" t="n" s="7">
        <v>13297.0</v>
      </c>
      <c r="D35" t="n" s="7">
        <v>14218.0</v>
      </c>
      <c r="E35" s="4">
        <f>if(or(B35=0, isblank(D35), trim(D35)=""),"", (D35-B35)/B35)</f>
      </c>
      <c r="F35" s="4">
        <f>if(or(C35=0, isblank(D35), trim(D35)=""),"",(D35-C35)/C35)</f>
      </c>
    </row>
    <row r="36">
      <c r="A36" t="s" s="5">
        <v>38</v>
      </c>
      <c r="B36" s="11">
        <f>SUM(B34:B35)</f>
      </c>
      <c r="C36" s="11">
        <f>SUM(C34:C35)</f>
      </c>
      <c r="D36" s="11">
        <f>SUM(D34:D35)</f>
      </c>
      <c r="E36" s="12">
        <f>if(or(B36=0, isblank(D36), trim(D36)=""),"", (D36-B36)/B36)</f>
      </c>
      <c r="F36" s="12">
        <f>if(or(C36=0, isblank(D36), trim(D36)=""),"",(D36-C36)/C36)</f>
      </c>
    </row>
    <row r="37">
      <c r="A37" t="s" s="6">
        <v>39</v>
      </c>
      <c r="B37" t="n" s="7">
        <v>8333.0</v>
      </c>
      <c r="E37" s="4">
        <f>if(or(B37=0, isblank(D37), trim(D37)=""),"", (D37-B37)/B37)</f>
      </c>
      <c r="F37" s="4">
        <f>if(or(C37=0, isblank(D37), trim(D37)=""),"",(D37-C37)/C37)</f>
      </c>
    </row>
    <row r="38">
      <c r="A38" t="s" s="6">
        <v>40</v>
      </c>
      <c r="B38" t="n" s="7">
        <v>7605.0</v>
      </c>
      <c r="C38" t="n" s="7">
        <v>7900.0</v>
      </c>
      <c r="D38" t="n" s="7">
        <v>8133.0</v>
      </c>
      <c r="E38" s="4">
        <f>if(or(B38=0, isblank(D38), trim(D38)=""),"", (D38-B38)/B38)</f>
      </c>
      <c r="F38" s="4">
        <f>if(or(C38=0, isblank(D38), trim(D38)=""),"",(D38-C38)/C38)</f>
      </c>
    </row>
    <row r="39">
      <c r="A39" t="s" s="5">
        <v>41</v>
      </c>
      <c r="B39" s="11">
        <f>SUM(B37:B38)</f>
      </c>
      <c r="C39" s="11">
        <f>SUM(C37:C38)</f>
      </c>
      <c r="D39" s="11">
        <f>SUM(D37:D38)</f>
      </c>
      <c r="E39" s="12">
        <f>if(or(B39=0, isblank(D39), trim(D39)=""),"", (D39-B39)/B39)</f>
      </c>
      <c r="F39" s="12">
        <f>if(or(C39=0, isblank(D39), trim(D39)=""),"",(D39-C39)/C39)</f>
      </c>
    </row>
    <row r="40">
      <c r="A40" t="s" s="5">
        <v>42</v>
      </c>
      <c r="B40" s="11">
        <f>SUM(B12,B15,B18,B21,B24,B27,B30,B33,B36,B39)</f>
      </c>
      <c r="C40" s="11">
        <f>SUM(C12,C15,C18,C21,C24,C27,C30,C33,C36,C39)</f>
      </c>
      <c r="D40" s="11">
        <f>SUM(D12,D15,D18,D21,D24,D27,D30,D33,D36,D39)</f>
      </c>
      <c r="E40" s="12">
        <f>if(or(B40=0, isblank(D40), trim(D40)=""),"", (D40-B40)/B40)</f>
      </c>
      <c r="F40" s="12">
        <f>if(or(C40=0, isblank(D40), trim(D40)=""),"", (D40-C40)/C40)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