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vbaProject.bin" ContentType="application/vnd.ms-office.vbaProject"/>
  <Override PartName="/xl/workbook.xml" ContentType="application/vnd.ms-excel.sheet.macroEnabled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filterPrivacy="1" codeName="TämäTyökirja" defaultThemeVersion="124226"/>
  <bookViews>
    <workbookView xWindow="0" yWindow="120" windowWidth="19155" windowHeight="8475"/>
  </bookViews>
  <sheets>
    <sheet name="tulos" sheetId="1" r:id="rId1"/>
  </sheets>
  <definedNames>
    <definedName name="CompPeriod">tulos!$B$7</definedName>
    <definedName name="Criteria">tulos!$B$5</definedName>
    <definedName name="CriteriaOther">tulos!$B$6</definedName>
    <definedName name="Date">tulos!$B$4</definedName>
    <definedName name="Descr">tulos!$B$2</definedName>
    <definedName name="Source">tulos!$B$3</definedName>
    <definedName name="Title">tulos!$B$1</definedName>
    <definedName name="ValueRange">'tulos'!$A$9:$D$36</definedName>
  </definedNames>
  <calcPr calcId="152511"/>
</workbook>
</file>

<file path=xl/sharedStrings.xml><?xml version="1.0" encoding="utf-8"?>
<sst xmlns="http://schemas.openxmlformats.org/spreadsheetml/2006/main" count="51" uniqueCount="45">
  <si>
    <t>Otsikko</t>
  </si>
  <si>
    <t>Tilasto</t>
  </si>
  <si>
    <t>Laskenta-aineisto</t>
  </si>
  <si>
    <t>Laskentajakso</t>
  </si>
  <si>
    <t>Viikonpäivät</t>
  </si>
  <si>
    <t>Aikaväli</t>
  </si>
  <si>
    <t>Vertailujakso</t>
  </si>
  <si>
    <t xml:space="preserve"> </t>
  </si>
  <si>
    <t>Syksy 2020</t>
  </si>
  <si>
    <t>Siltojen ja Pispalan kannaksen ylittävä liikenne</t>
  </si>
  <si>
    <t>vuorokausiliikenne</t>
  </si>
  <si>
    <t>09.20 - 11.20</t>
  </si>
  <si>
    <t>Paasikiventie - keskustaan</t>
  </si>
  <si>
    <t>Paasikiventie - keskustasta</t>
  </si>
  <si>
    <t>Paasikiventie - Yhteensä</t>
  </si>
  <si>
    <t>Pispalan valtatie - keskustasta</t>
  </si>
  <si>
    <t>Pispalan valtatie - keskustaan</t>
  </si>
  <si>
    <t>Pispalan valtatie - Yhteensä</t>
  </si>
  <si>
    <t>Kekkosentie - itä</t>
  </si>
  <si>
    <t>Kekkosentie - länsi</t>
  </si>
  <si>
    <t>Kekkosentie - Yhteensä</t>
  </si>
  <si>
    <t>Teiskontie - keskustaan</t>
  </si>
  <si>
    <t>Teiskontie - keskustasta</t>
  </si>
  <si>
    <t>Teiskontie - Yhteensä</t>
  </si>
  <si>
    <t>Sammonkatu - keskustaan</t>
  </si>
  <si>
    <t>Sammonkatu - keskustasta</t>
  </si>
  <si>
    <t>Sammonkatu - Yhteensä</t>
  </si>
  <si>
    <t>Iidesranta - itä</t>
  </si>
  <si>
    <t>Iidesranta - länsi</t>
  </si>
  <si>
    <t>Iidesranta - Yhteensä</t>
  </si>
  <si>
    <t>Nekalantie - keskustaan</t>
  </si>
  <si>
    <t>Nekalantie - keskustasta</t>
  </si>
  <si>
    <t>Nekalantie - Yhteensä</t>
  </si>
  <si>
    <t>Lempääläntie - keskustaan</t>
  </si>
  <si>
    <t>Lempääläntie - keskustasta</t>
  </si>
  <si>
    <t>Lempääläntie - Yhteensä</t>
  </si>
  <si>
    <t>Hatanpään valtatie - keskustaan</t>
  </si>
  <si>
    <t>Hatanpään valtatie - keskustasta</t>
  </si>
  <si>
    <t>Hatanpään valtatie - Yhteensä</t>
  </si>
  <si>
    <t>YHTEENSÄ</t>
  </si>
  <si>
    <t xml:space="preserve"> Syksy 2019</t>
  </si>
  <si>
    <t xml:space="preserve"> Kesä 2020</t>
  </si>
  <si>
    <t xml:space="preserve"> Syksy 2020</t>
  </si>
  <si>
    <t>Muutos ed. vuoteen</t>
  </si>
  <si>
    <t>Muutos ed. kauteen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</si>
</sst>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1.0"/>
      <color indexed="0"/>
      <charset val="0"/>
      <b val="true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0" fillId="0" borderId="0" xfId="0" applyFill="1"/>
    <xf numFmtId="0" fontId="1" fillId="0" borderId="0" xfId="0" applyFont="1" applyAlignment="1">
      <alignment horizontal="center"/>
    </xf>
    <xf numFmtId="164" fontId="0" fillId="0" borderId="0" xfId="1" applyNumberFormat="1" applyFont="1"/>
    <xf numFmtId="0" fontId="1" fillId="0" borderId="0" xfId="0" applyFont="1" applyAlignment="1">
      <alignment wrapText="1"/>
    </xf>
    <xf numFmtId="0" fontId="0" fillId="0" borderId="0" xfId="0" applyFill="1" applyAlignment="1">
      <alignment wrapText="1"/>
    </xf>
    <xf numFmtId="3" fontId="0" fillId="0" borderId="0" xfId="0" applyNumberFormat="1" applyFill="1"/>
    <xf numFmtId="2" fontId="0" fillId="0" borderId="0" xfId="0" applyNumberFormat="1" applyFill="1"/>
    <xf numFmtId="0" fontId="0" fillId="0" borderId="0" xfId="0" applyFont="1" applyFill="1"/>
    <xf numFmtId="2" fontId="0" fillId="0" borderId="0" xfId="0" applyNumberFormat="1" applyFont="1" applyFill="1"/>
    <xf numFmtId="3" fontId="3" fillId="0" borderId="0" xfId="0" applyNumberFormat="true" applyFont="true">
      <alignment horizontal="general"/>
    </xf>
    <xf numFmtId="164" fontId="3" fillId="0" borderId="0" xfId="0" applyNumberFormat="true" applyFont="true">
      <alignment horizontal="general"/>
    </xf>
  </cellXfs>
  <cellStyles count="2">
    <cellStyle name="Normaali" xfId="0" builtinId="0"/>
    <cellStyle name="Prosentti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theme" Target="theme/theme1.xml"/>
  <Relationship Id="rId3" Type="http://schemas.openxmlformats.org/officeDocument/2006/relationships/styles" Target="styles.xml"/>
  <Relationship Id="rId4" Type="http://schemas.openxmlformats.org/officeDocument/2006/relationships/sharedStrings" Target="sharedStrings.xml"/>
  <Relationship Id="rId5" Type="http://schemas.microsoft.com/office/2006/relationships/vbaProject" Target="vbaProject.bin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 sz="1800" b="0" i="0" u="none" strike="noStrike" baseline="0"/>
              <a:t>Määrät kausittain</a:t>
            </a:r>
            <a:r>
              <a:rPr lang="fi-FI" sz="1800" b="1" i="0" u="none" strike="noStrike" baseline="0"/>
              <a:t> </a:t>
            </a:r>
            <a:endParaRPr lang="fi-FI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tulos!$B$9</c:f>
              <c:strCache>
                <c:ptCount val="1"/>
              </c:strCache>
            </c:strRef>
          </c:tx>
          <c:invertIfNegative val="0"/>
          <c:cat>
            <c:numRef>
              <c:f>tulos!$A$10:$A$11</c:f>
              <c:numCache>
                <c:formatCode>General</c:formatCode>
                <c:ptCount val="2"/>
              </c:numCache>
            </c:numRef>
          </c:cat>
          <c:val>
            <c:numRef>
              <c:f>tulos!$B$10:$B$11</c:f>
              <c:numCache>
                <c:formatCode>General</c:formatCode>
                <c:ptCount val="2"/>
              </c:numCache>
            </c:numRef>
          </c:val>
        </c:ser>
        <c:ser>
          <c:idx val="1"/>
          <c:order val="1"/>
          <c:tx>
            <c:strRef>
              <c:f>tulos!$C$9</c:f>
              <c:strCache>
                <c:ptCount val="1"/>
              </c:strCache>
            </c:strRef>
          </c:tx>
          <c:invertIfNegative val="0"/>
          <c:cat>
            <c:numRef>
              <c:f>tulos!$A$10:$A$11</c:f>
              <c:numCache>
                <c:formatCode>General</c:formatCode>
                <c:ptCount val="2"/>
              </c:numCache>
            </c:numRef>
          </c:cat>
          <c:val>
            <c:numRef>
              <c:f>tulos!$C$10:$C$11</c:f>
              <c:numCache>
                <c:formatCode>General</c:formatCode>
                <c:ptCount val="2"/>
              </c:numCache>
            </c:numRef>
          </c:val>
        </c:ser>
        <c:ser>
          <c:idx val="2"/>
          <c:order val="2"/>
          <c:tx>
            <c:strRef>
              <c:f>tulos!$D$9</c:f>
              <c:strCache>
                <c:ptCount val="1"/>
              </c:strCache>
            </c:strRef>
          </c:tx>
          <c:invertIfNegative val="0"/>
          <c:cat>
            <c:numRef>
              <c:f>tulos!$A$10:$A$11</c:f>
              <c:numCache>
                <c:formatCode>General</c:formatCode>
                <c:ptCount val="2"/>
              </c:numCache>
            </c:numRef>
          </c:cat>
          <c:val>
            <c:numRef>
              <c:f>tulos!$D$10:$D$11</c:f>
              <c:numCache>
                <c:formatCode>General</c:formatCode>
                <c:ptCount val="2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5532192"/>
        <c:axId val="204058424"/>
      </c:barChart>
      <c:catAx>
        <c:axId val="3555321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04058424"/>
        <c:crosses val="autoZero"/>
        <c:auto val="1"/>
        <c:lblAlgn val="ctr"/>
        <c:lblOffset val="100"/>
        <c:noMultiLvlLbl val="0"/>
      </c:catAx>
      <c:valAx>
        <c:axId val="204058424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3555321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?>

<Relationships xmlns="http://schemas.openxmlformats.org/package/2006/relationships">
  <Relationship Id="rId1" Type="http://schemas.openxmlformats.org/officeDocument/2006/relationships/chart" Target="../charts/chart1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231776</xdr:colOff>
      <xdr:row>5</xdr:row>
      <xdr:rowOff>47625</xdr:rowOff>
    </xdr:from>
    <xdr:to>
      <xdr:col>11</xdr:col>
      <xdr:colOff>1154907</xdr:colOff>
      <xdr:row>25</xdr:row>
      <xdr:rowOff>119062</xdr:rowOff>
    </xdr:to>
    <xdr:graphicFrame macro="">
      <xdr:nvGraphicFramePr>
        <xdr:cNvPr id="3" name="Kaavi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  <Relationship Id="rId2" Type="http://schemas.openxmlformats.org/officeDocument/2006/relationships/drawing" Target="../drawings/drawing1.xml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"/>
  <dimension ref="A1:F34"/>
  <sheetViews>
    <sheetView tabSelected="1" zoomScale="80" zoomScaleNormal="80" zoomScalePageLayoutView="50" workbookViewId="0"/>
  </sheetViews>
  <sheetFormatPr defaultRowHeight="15" x14ac:dyDescent="0.25"/>
  <cols>
    <col min="1" max="1" customWidth="true" width="35.7109375" collapsed="false"/>
    <col min="2" max="4" customWidth="true" width="16.7109375" collapsed="false"/>
    <col min="5" max="14" customWidth="true" width="19.7109375" collapsed="false"/>
  </cols>
  <sheetData>
    <row r="1" spans="1:6" x14ac:dyDescent="0.25">
      <c r="A1" t="s">
        <v>0</v>
      </c>
      <c r="B1" t="s">
        <v>8</v>
      </c>
    </row>
    <row r="2" spans="1:6" x14ac:dyDescent="0.25">
      <c r="A2" t="s">
        <v>1</v>
      </c>
      <c r="B2" t="s">
        <v>9</v>
      </c>
    </row>
    <row r="3" spans="1:6" x14ac:dyDescent="0.25">
      <c r="A3" t="s">
        <v>2</v>
      </c>
      <c r="B3" t="s">
        <v>10</v>
      </c>
    </row>
    <row r="4" spans="1:6" x14ac:dyDescent="0.25">
      <c r="A4" t="s">
        <v>3</v>
      </c>
      <c r="B4" t="s">
        <v>11</v>
      </c>
    </row>
    <row r="5" spans="1:6" x14ac:dyDescent="0.25">
      <c r="A5" t="s">
        <v>4</v>
      </c>
      <c r="B5" t="s">
        <v>7</v>
      </c>
    </row>
    <row r="6" spans="1:6" x14ac:dyDescent="0.25">
      <c r="A6" t="s">
        <v>5</v>
      </c>
      <c r="B6" t="s">
        <v>7</v>
      </c>
    </row>
    <row r="7" spans="1:6" x14ac:dyDescent="0.25">
      <c r="A7" t="s">
        <v>6</v>
      </c>
      <c r="B7" t="s">
        <v>7</v>
      </c>
    </row>
    <row r="8" spans="1:6" x14ac:dyDescent="0.25">
      <c r="B8" s="4"/>
    </row>
    <row r="9" spans="1:6" x14ac:dyDescent="0.25">
      <c r="A9" s="5"/>
      <c r="B9" t="s" s="3">
        <v>40</v>
      </c>
      <c r="C9" t="s" s="3">
        <v>41</v>
      </c>
      <c r="D9" t="s" s="3">
        <v>42</v>
      </c>
      <c r="E9" t="s" s="3">
        <v>43</v>
      </c>
      <c r="F9" t="s" s="3">
        <v>44</v>
      </c>
    </row>
    <row r="10">
      <c r="A10" t="s" s="6">
        <v>12</v>
      </c>
      <c r="E10" s="4">
        <f>if(or(B10=0, isblank(D10), trim(D10)=""),"", (D10-B10)/B10)</f>
      </c>
      <c r="F10" s="4">
        <f>if(or(C10=0, isblank(D10), trim(D10)=""),"",(D10-C10)/C10)</f>
      </c>
    </row>
    <row r="11">
      <c r="A11" t="s" s="6">
        <v>13</v>
      </c>
      <c r="B11" t="n" s="7">
        <v>24244.0</v>
      </c>
      <c r="C11" t="n" s="7">
        <v>22371.0</v>
      </c>
      <c r="D11" t="n" s="7">
        <v>19227.0</v>
      </c>
      <c r="E11" s="4">
        <f>if(or(B11=0, isblank(D11), trim(D11)=""),"", (D11-B11)/B11)</f>
      </c>
      <c r="F11" s="4">
        <f>if(or(C11=0, isblank(D11), trim(D11)=""),"",(D11-C11)/C11)</f>
      </c>
    </row>
    <row r="12">
      <c r="A12" t="s" s="5">
        <v>14</v>
      </c>
      <c r="B12" s="11">
        <f>SUM(B10:B11)</f>
      </c>
      <c r="C12" s="11">
        <f>SUM(C10:C11)</f>
      </c>
      <c r="D12" s="11">
        <f>SUM(D10:D11)</f>
      </c>
      <c r="E12" s="12">
        <f>if(or(B12=0, isblank(D12), trim(D12)=""),"", (D12-B12)/B12)</f>
      </c>
      <c r="F12" s="12">
        <f>if(or(C12=0, isblank(D12), trim(D12)=""),"",(D12-C12)/C12)</f>
      </c>
    </row>
    <row r="13">
      <c r="A13" t="s" s="6">
        <v>15</v>
      </c>
      <c r="E13" s="4">
        <f>if(or(B13=0, isblank(D13), trim(D13)=""),"", (D13-B13)/B13)</f>
      </c>
      <c r="F13" s="4">
        <f>if(or(C13=0, isblank(D13), trim(D13)=""),"",(D13-C13)/C13)</f>
      </c>
    </row>
    <row r="14">
      <c r="A14" t="s" s="6">
        <v>16</v>
      </c>
      <c r="E14" s="4">
        <f>if(or(B14=0, isblank(D14), trim(D14)=""),"", (D14-B14)/B14)</f>
      </c>
      <c r="F14" s="4">
        <f>if(or(C14=0, isblank(D14), trim(D14)=""),"",(D14-C14)/C14)</f>
      </c>
    </row>
    <row r="15">
      <c r="A15" t="s" s="5">
        <v>17</v>
      </c>
      <c r="B15" s="11">
        <f>SUM(B13:B14)</f>
      </c>
      <c r="C15" s="11">
        <f>SUM(C13:C14)</f>
      </c>
      <c r="D15" s="11">
        <f>SUM(D13:D14)</f>
      </c>
      <c r="E15" s="12">
        <f>if(or(B15=0, isblank(D15), trim(D15)=""),"", (D15-B15)/B15)</f>
      </c>
      <c r="F15" s="12">
        <f>if(or(C15=0, isblank(D15), trim(D15)=""),"",(D15-C15)/C15)</f>
      </c>
    </row>
    <row r="16">
      <c r="A16" t="s" s="6">
        <v>18</v>
      </c>
      <c r="B16" t="n" s="7">
        <v>17510.0</v>
      </c>
      <c r="C16" t="n" s="7">
        <v>16273.0</v>
      </c>
      <c r="D16" t="n" s="7">
        <v>17379.0</v>
      </c>
      <c r="E16" s="4">
        <f>if(or(B16=0, isblank(D16), trim(D16)=""),"", (D16-B16)/B16)</f>
      </c>
      <c r="F16" s="4">
        <f>if(or(C16=0, isblank(D16), trim(D16)=""),"",(D16-C16)/C16)</f>
      </c>
    </row>
    <row r="17">
      <c r="A17" t="s" s="6">
        <v>19</v>
      </c>
      <c r="B17" t="n" s="7">
        <v>15758.0</v>
      </c>
      <c r="C17" t="n" s="7">
        <v>13955.0</v>
      </c>
      <c r="D17" t="n" s="7">
        <v>15146.0</v>
      </c>
      <c r="E17" s="4">
        <f>if(or(B17=0, isblank(D17), trim(D17)=""),"", (D17-B17)/B17)</f>
      </c>
      <c r="F17" s="4">
        <f>if(or(C17=0, isblank(D17), trim(D17)=""),"",(D17-C17)/C17)</f>
      </c>
    </row>
    <row r="18">
      <c r="A18" t="s" s="5">
        <v>20</v>
      </c>
      <c r="B18" s="11">
        <f>SUM(B16:B17)</f>
      </c>
      <c r="C18" s="11">
        <f>SUM(C16:C17)</f>
      </c>
      <c r="D18" s="11">
        <f>SUM(D16:D17)</f>
      </c>
      <c r="E18" s="12">
        <f>if(or(B18=0, isblank(D18), trim(D18)=""),"", (D18-B18)/B18)</f>
      </c>
      <c r="F18" s="12">
        <f>if(or(C18=0, isblank(D18), trim(D18)=""),"",(D18-C18)/C18)</f>
      </c>
    </row>
    <row r="19">
      <c r="A19" t="s" s="6">
        <v>21</v>
      </c>
      <c r="B19" t="n" s="7">
        <v>0.0</v>
      </c>
      <c r="C19" t="n" s="7">
        <v>3269.0</v>
      </c>
      <c r="D19" t="n" s="7">
        <v>0.0</v>
      </c>
      <c r="E19" s="4">
        <f>if(or(B19=0, isblank(D19), trim(D19)=""),"", (D19-B19)/B19)</f>
      </c>
      <c r="F19" s="4">
        <f>if(or(C19=0, isblank(D19), trim(D19)=""),"",(D19-C19)/C19)</f>
      </c>
    </row>
    <row r="20">
      <c r="A20" t="s" s="6">
        <v>22</v>
      </c>
      <c r="B20" t="n" s="7">
        <v>5020.0</v>
      </c>
      <c r="C20" t="n" s="7">
        <v>4344.0</v>
      </c>
      <c r="D20" t="n" s="7">
        <v>4891.0</v>
      </c>
      <c r="E20" s="4">
        <f>if(or(B20=0, isblank(D20), trim(D20)=""),"", (D20-B20)/B20)</f>
      </c>
      <c r="F20" s="4">
        <f>if(or(C20=0, isblank(D20), trim(D20)=""),"",(D20-C20)/C20)</f>
      </c>
    </row>
    <row r="21">
      <c r="A21" t="s" s="5">
        <v>23</v>
      </c>
      <c r="B21" s="11">
        <f>SUM(B19:B20)</f>
      </c>
      <c r="C21" s="11">
        <f>SUM(C19:C20)</f>
      </c>
      <c r="D21" s="11">
        <f>SUM(D19:D20)</f>
      </c>
      <c r="E21" s="12">
        <f>if(or(B21=0, isblank(D21), trim(D21)=""),"", (D21-B21)/B21)</f>
      </c>
      <c r="F21" s="12">
        <f>if(or(C21=0, isblank(D21), trim(D21)=""),"",(D21-C21)/C21)</f>
      </c>
    </row>
    <row r="22">
      <c r="A22" t="s" s="6">
        <v>24</v>
      </c>
      <c r="C22" t="n" s="7">
        <v>2374.0</v>
      </c>
      <c r="D22" t="n" s="7">
        <v>2506.0</v>
      </c>
      <c r="E22" s="4">
        <f>if(or(B22=0, isblank(D22), trim(D22)=""),"", (D22-B22)/B22)</f>
      </c>
      <c r="F22" s="4">
        <f>if(or(C22=0, isblank(D22), trim(D22)=""),"",(D22-C22)/C22)</f>
      </c>
    </row>
    <row r="23">
      <c r="A23" t="s" s="6">
        <v>25</v>
      </c>
      <c r="C23" t="n" s="7">
        <v>2369.0</v>
      </c>
      <c r="D23" t="n" s="7">
        <v>2430.0</v>
      </c>
      <c r="E23" s="4">
        <f>if(or(B23=0, isblank(D23), trim(D23)=""),"", (D23-B23)/B23)</f>
      </c>
      <c r="F23" s="4">
        <f>if(or(C23=0, isblank(D23), trim(D23)=""),"",(D23-C23)/C23)</f>
      </c>
    </row>
    <row r="24">
      <c r="A24" t="s" s="5">
        <v>26</v>
      </c>
      <c r="B24" s="11">
        <f>SUM(B22:B23)</f>
      </c>
      <c r="C24" s="11">
        <f>SUM(C22:C23)</f>
      </c>
      <c r="D24" s="11">
        <f>SUM(D22:D23)</f>
      </c>
      <c r="E24" s="12">
        <f>if(or(B24=0, isblank(D24), trim(D24)=""),"", (D24-B24)/B24)</f>
      </c>
      <c r="F24" s="12">
        <f>if(or(C24=0, isblank(D24), trim(D24)=""),"",(D24-C24)/C24)</f>
      </c>
    </row>
    <row r="25">
      <c r="A25" t="s" s="6">
        <v>27</v>
      </c>
      <c r="C25" t="n" s="7">
        <v>1808.0</v>
      </c>
      <c r="D25" t="n" s="7">
        <v>1824.0</v>
      </c>
      <c r="E25" s="4">
        <f>if(or(B25=0, isblank(D25), trim(D25)=""),"", (D25-B25)/B25)</f>
      </c>
      <c r="F25" s="4">
        <f>if(or(C25=0, isblank(D25), trim(D25)=""),"",(D25-C25)/C25)</f>
      </c>
    </row>
    <row r="26">
      <c r="A26" t="s" s="6">
        <v>28</v>
      </c>
      <c r="C26" t="n" s="7">
        <v>9856.0</v>
      </c>
      <c r="D26" t="n" s="7">
        <v>10098.0</v>
      </c>
      <c r="E26" s="4">
        <f>if(or(B26=0, isblank(D26), trim(D26)=""),"", (D26-B26)/B26)</f>
      </c>
      <c r="F26" s="4">
        <f>if(or(C26=0, isblank(D26), trim(D26)=""),"",(D26-C26)/C26)</f>
      </c>
    </row>
    <row r="27">
      <c r="A27" t="s" s="5">
        <v>29</v>
      </c>
      <c r="B27" s="11">
        <f>SUM(B25:B26)</f>
      </c>
      <c r="C27" s="11">
        <f>SUM(C25:C26)</f>
      </c>
      <c r="D27" s="11">
        <f>SUM(D25:D26)</f>
      </c>
      <c r="E27" s="12">
        <f>if(or(B27=0, isblank(D27), trim(D27)=""),"", (D27-B27)/B27)</f>
      </c>
      <c r="F27" s="12">
        <f>if(or(C27=0, isblank(D27), trim(D27)=""),"",(D27-C27)/C27)</f>
      </c>
    </row>
    <row r="28">
      <c r="A28" t="s" s="6">
        <v>30</v>
      </c>
      <c r="B28" t="n" s="7">
        <v>6320.0</v>
      </c>
      <c r="C28" t="n" s="7">
        <v>5007.0</v>
      </c>
      <c r="D28" t="n" s="7">
        <v>4486.0</v>
      </c>
      <c r="E28" s="4">
        <f>if(or(B28=0, isblank(D28), trim(D28)=""),"", (D28-B28)/B28)</f>
      </c>
      <c r="F28" s="4">
        <f>if(or(C28=0, isblank(D28), trim(D28)=""),"",(D28-C28)/C28)</f>
      </c>
    </row>
    <row r="29">
      <c r="A29" t="s" s="6">
        <v>31</v>
      </c>
      <c r="B29" t="n" s="7">
        <v>4741.0</v>
      </c>
      <c r="C29" t="n" s="7">
        <v>3551.0</v>
      </c>
      <c r="D29" t="n" s="7">
        <v>3329.0</v>
      </c>
      <c r="E29" s="4">
        <f>if(or(B29=0, isblank(D29), trim(D29)=""),"", (D29-B29)/B29)</f>
      </c>
      <c r="F29" s="4">
        <f>if(or(C29=0, isblank(D29), trim(D29)=""),"",(D29-C29)/C29)</f>
      </c>
    </row>
    <row r="30">
      <c r="A30" t="s" s="5">
        <v>32</v>
      </c>
      <c r="B30" s="11">
        <f>SUM(B28:B29)</f>
      </c>
      <c r="C30" s="11">
        <f>SUM(C28:C29)</f>
      </c>
      <c r="D30" s="11">
        <f>SUM(D28:D29)</f>
      </c>
      <c r="E30" s="12">
        <f>if(or(B30=0, isblank(D30), trim(D30)=""),"", (D30-B30)/B30)</f>
      </c>
      <c r="F30" s="12">
        <f>if(or(C30=0, isblank(D30), trim(D30)=""),"",(D30-C30)/C30)</f>
      </c>
    </row>
    <row r="31">
      <c r="A31" t="s" s="6">
        <v>33</v>
      </c>
      <c r="E31" s="4">
        <f>if(or(B31=0, isblank(D31), trim(D31)=""),"", (D31-B31)/B31)</f>
      </c>
      <c r="F31" s="4">
        <f>if(or(C31=0, isblank(D31), trim(D31)=""),"",(D31-C31)/C31)</f>
      </c>
    </row>
    <row r="32">
      <c r="A32" t="s" s="6">
        <v>34</v>
      </c>
      <c r="B32" t="n" s="7">
        <v>14710.0</v>
      </c>
      <c r="C32" t="n" s="7">
        <v>13155.0</v>
      </c>
      <c r="D32" t="n" s="7">
        <v>13951.0</v>
      </c>
      <c r="E32" s="4">
        <f>if(or(B32=0, isblank(D32), trim(D32)=""),"", (D32-B32)/B32)</f>
      </c>
      <c r="F32" s="4">
        <f>if(or(C32=0, isblank(D32), trim(D32)=""),"",(D32-C32)/C32)</f>
      </c>
    </row>
    <row r="33">
      <c r="A33" t="s" s="5">
        <v>35</v>
      </c>
      <c r="B33" s="11">
        <f>SUM(B31:B32)</f>
      </c>
      <c r="C33" s="11">
        <f>SUM(C31:C32)</f>
      </c>
      <c r="D33" s="11">
        <f>SUM(D31:D32)</f>
      </c>
      <c r="E33" s="12">
        <f>if(or(B33=0, isblank(D33), trim(D33)=""),"", (D33-B33)/B33)</f>
      </c>
      <c r="F33" s="12">
        <f>if(or(C33=0, isblank(D33), trim(D33)=""),"",(D33-C33)/C33)</f>
      </c>
    </row>
    <row r="34">
      <c r="A34" t="s" s="6">
        <v>36</v>
      </c>
      <c r="C34" t="n" s="7">
        <v>6505.0</v>
      </c>
      <c r="D34" t="n" s="7">
        <v>6251.0</v>
      </c>
      <c r="E34" s="4">
        <f>if(or(B34=0, isblank(D34), trim(D34)=""),"", (D34-B34)/B34)</f>
      </c>
      <c r="F34" s="4">
        <f>if(or(C34=0, isblank(D34), trim(D34)=""),"",(D34-C34)/C34)</f>
      </c>
    </row>
    <row r="35">
      <c r="A35" t="s" s="6">
        <v>37</v>
      </c>
      <c r="B35" t="n" s="7">
        <v>9019.0</v>
      </c>
      <c r="C35" t="n" s="7">
        <v>6625.0</v>
      </c>
      <c r="D35" t="n" s="7">
        <v>6626.0</v>
      </c>
      <c r="E35" s="4">
        <f>if(or(B35=0, isblank(D35), trim(D35)=""),"", (D35-B35)/B35)</f>
      </c>
      <c r="F35" s="4">
        <f>if(or(C35=0, isblank(D35), trim(D35)=""),"",(D35-C35)/C35)</f>
      </c>
    </row>
    <row r="36">
      <c r="A36" t="s" s="5">
        <v>38</v>
      </c>
      <c r="B36" s="11">
        <f>SUM(B34:B35)</f>
      </c>
      <c r="C36" s="11">
        <f>SUM(C34:C35)</f>
      </c>
      <c r="D36" s="11">
        <f>SUM(D34:D35)</f>
      </c>
      <c r="E36" s="12">
        <f>if(or(B36=0, isblank(D36), trim(D36)=""),"", (D36-B36)/B36)</f>
      </c>
      <c r="F36" s="12">
        <f>if(or(C36=0, isblank(D36), trim(D36)=""),"",(D36-C36)/C36)</f>
      </c>
    </row>
    <row r="37">
      <c r="A37" t="s" s="5">
        <v>39</v>
      </c>
      <c r="B37" s="11">
        <f>SUM(B12,B15,B18,B21,B24,B27,B30,B33,B36)</f>
      </c>
      <c r="C37" s="11">
        <f>SUM(C12,C15,C18,C21,C24,C27,C30,C33,C36)</f>
      </c>
      <c r="D37" s="11">
        <f>SUM(D12,D15,D18,D21,D24,D27,D30,D33,D36)</f>
      </c>
      <c r="E37" s="12">
        <f>if(or(B37=0, isblank(D37), trim(D37)=""),"", (D37-B37)/B37)</f>
      </c>
      <c r="F37" s="12">
        <f>if(or(C37=0, isblank(D37), trim(D37)=""),"", (D37-C37)/C37)</f>
      </c>
    </row>
  </sheetData>
  <pageMargins left="0.7" right="0.7" top="0.75" bottom="0.75" header="0.3" footer="0.3"/>
  <pageSetup paperSize="9" orientation="landscape" horizontalDpi="4294967293" r:id="rId1"/>
  <headerFooter>
    <oddHeader>&amp;R&amp;D</oddHeader>
    <oddFooter>&amp;C&amp;P/&amp;N&amp;R&amp;F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8</vt:i4>
      </vt:variant>
    </vt:vector>
  </HeadingPairs>
  <TitlesOfParts>
    <vt:vector size="9" baseType="lpstr">
      <vt:lpstr>tulos</vt:lpstr>
      <vt:lpstr>CompPeriod</vt:lpstr>
      <vt:lpstr>Criteria</vt:lpstr>
      <vt:lpstr>CriteriaOther</vt:lpstr>
      <vt:lpstr>Date</vt:lpstr>
      <vt:lpstr>Descr</vt:lpstr>
      <vt:lpstr>Source</vt:lpstr>
      <vt:lpstr>Title</vt:lpstr>
      <vt:lpstr>ValueRange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2013-12-21T22:19:29Z</dcterms:created>
  <dcterms:modified xsi:type="dcterms:W3CDTF">2014-03-19T11:24:01Z</dcterms:modified>
</coreProperties>
</file>