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<sst xmlns="http://schemas.openxmlformats.org/spreadsheetml/2006/main" count="54" uniqueCount="47">
  <si>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</si>
  <si>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</si>
  <si>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</si>
  <si>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</si>
  <si>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</si>
  <si>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</si>
  <si>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</si>
  <si>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</si>
  <si>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2015</t>
  </si>
  <si>
    <t>Tampereen kaupungin sisäänajoväylät</t>
  </si>
  <si>
    <t>vuorokausiliikenne</t>
  </si>
  <si>
    <t>01-01-2013 - 31-12-2015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</si>
  <si>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</si>
  <si>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</si>
  <si>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</si>
  <si>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</si>
  <si>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</si>
  <si>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</si>
  <si>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</si>
  <si>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</si>
  <si>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</si>
  <si>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</si>
  <si>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</si>
  <si>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</si>
  <si>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</si>
  <si>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</si>
  <si>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</si>
  <si>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Kalevantie - keskustaan</t>
  </si>
  <si>
    <t>Kalevantie - keskustasta</t>
  </si>
  <si>
    <t>Kalevantie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</si>
  <si>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</si>
  <si>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</si>
  <si>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</si>
  <si>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</si>
  <si>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</si>
  <si>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</si>
  <si>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</si>
  <si>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</si>
  <si>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</si>
  <si>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</si>
  <si>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</si>
  <si>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</si>
  <si>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</si>
  <si>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>Vuosi 2013</t>
  </si>
  <si>
    <t>Vuosi 2014</t>
  </si>
  <si>
    <t>Muutos 13-14</t>
  </si>
  <si>
    <t>Muutos 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</si>
</sst>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43</v>
      </c>
      <c r="C9" t="s" s="7">
        <v>44</v>
      </c>
      <c r="D9" t="s" s="7">
        <v>8</v>
      </c>
      <c r="E9" t="s" s="7">
        <v>45</v>
      </c>
      <c r="F9" t="s" s="7">
        <v>46</v>
      </c>
    </row>
    <row r="10">
      <c r="A10" t="s" s="12">
        <v>12</v>
      </c>
      <c r="B10" t="n" s="8">
        <v>21692.0</v>
      </c>
      <c r="C10" t="n" s="8">
        <v>21389.0</v>
      </c>
      <c r="D10" t="n" s="8">
        <v>20019.0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B11" t="n" s="8">
        <v>22300.0</v>
      </c>
      <c r="C11" t="n" s="8">
        <v>21728.0</v>
      </c>
      <c r="D11" t="n" s="8">
        <v>19644.0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B13" t="n" s="8">
        <v>7813.0</v>
      </c>
      <c r="C13" t="n" s="8">
        <v>7981.0</v>
      </c>
      <c r="D13" t="n" s="8">
        <v>7130.0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B14" t="n" s="8">
        <v>8498.0</v>
      </c>
      <c r="C14" t="n" s="8">
        <v>8746.0</v>
      </c>
      <c r="D14" t="n" s="8">
        <v>8651.0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11371.0</v>
      </c>
      <c r="C16" t="n" s="8">
        <v>13015.0</v>
      </c>
      <c r="D16" t="n" s="8">
        <v>12854.0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11494.0</v>
      </c>
      <c r="C17" t="n" s="8">
        <v>12165.0</v>
      </c>
      <c r="D17" t="n" s="8">
        <v>12002.0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C19" t="n" s="8">
        <v>10981.0</v>
      </c>
      <c r="D19" t="n" s="8">
        <v>7508.0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B20" t="n" s="8">
        <v>6520.0</v>
      </c>
      <c r="C20" t="n" s="8">
        <v>7756.0</v>
      </c>
      <c r="D20" t="n" s="8">
        <v>9570.0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C22" t="n" s="8">
        <v>3686.0</v>
      </c>
      <c r="D22" t="n" s="8">
        <v>4006.0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C23" t="n" s="8">
        <v>4926.0</v>
      </c>
      <c r="D23" t="n" s="8">
        <v>4353.0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B25" t="n" s="8">
        <v>7066.0</v>
      </c>
      <c r="C25" t="n" s="8">
        <v>7135.0</v>
      </c>
      <c r="D25" t="n" s="8">
        <v>6851.0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B26" t="n" s="8">
        <v>8737.0</v>
      </c>
      <c r="C26" t="n" s="8">
        <v>7775.0</v>
      </c>
      <c r="D26" t="n" s="8">
        <v>6804.0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1006.0</v>
      </c>
      <c r="C28" t="n" s="8">
        <v>2975.0</v>
      </c>
      <c r="D28" t="n" s="8">
        <v>3821.0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B29" t="n" s="8">
        <v>4632.0</v>
      </c>
      <c r="C29" t="n" s="8">
        <v>4458.0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B31" t="n" s="8">
        <v>6035.0</v>
      </c>
      <c r="C31" t="n" s="8">
        <v>6111.0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B32" t="n" s="8">
        <v>4612.0</v>
      </c>
      <c r="C32" t="n" s="8">
        <v>4631.0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12">
        <v>36</v>
      </c>
      <c r="D34" t="n" s="8">
        <v>6765.0</v>
      </c>
      <c r="E34" s="6">
        <f>if(or(B34=0, isblank(C34), trim(C34)=""),"", (C34-B34)/B34)</f>
      </c>
      <c r="F34" s="6">
        <f>if(or(C34=0, isblank(D34), trim(D34)=""),"", (D34-C34)/C34)</f>
      </c>
    </row>
    <row r="35">
      <c r="A35" t="s" s="12">
        <v>37</v>
      </c>
      <c r="D35" t="n" s="8">
        <v>13329.0</v>
      </c>
      <c r="E35" s="6">
        <f>if(or(B35=0, isblank(C35), trim(C35)=""),"", (C35-B35)/B35)</f>
      </c>
      <c r="F35" s="6">
        <f>if(or(C35=0, isblank(D35), trim(D35)=""),"", (D35-C35)/C35)</f>
      </c>
    </row>
    <row r="36">
      <c r="A36" t="s" s="5">
        <v>38</v>
      </c>
      <c r="B36" s="13">
        <f>SUM(B34:B35)</f>
      </c>
      <c r="C36" s="13">
        <f>SUM(C34:C35)</f>
      </c>
      <c r="D36" s="13">
        <f>SUM(D34:D35)</f>
      </c>
      <c r="E36" s="14">
        <f>if(or(B36=0, isblank(C36), trim(C36)=""),"", (C36-B36)/B36)</f>
      </c>
      <c r="F36" s="14">
        <f>if(or(C36=0, isblank(D36), trim(D36)=""),"", (D36-C36)/C36)</f>
      </c>
    </row>
    <row r="37">
      <c r="A37" t="s" s="12">
        <v>39</v>
      </c>
      <c r="B37" t="n" s="8">
        <v>9908.0</v>
      </c>
      <c r="C37" t="n" s="8">
        <v>8756.0</v>
      </c>
      <c r="D37" t="n" s="8">
        <v>8336.0</v>
      </c>
      <c r="E37" s="6">
        <f>if(or(B37=0, isblank(C37), trim(C37)=""),"", (C37-B37)/B37)</f>
      </c>
      <c r="F37" s="6">
        <f>if(or(C37=0, isblank(D37), trim(D37)=""),"", (D37-C37)/C37)</f>
      </c>
    </row>
    <row r="38">
      <c r="A38" t="s" s="12">
        <v>40</v>
      </c>
      <c r="B38" t="n" s="8">
        <v>0.0</v>
      </c>
      <c r="C38" t="n" s="8">
        <v>7375.0</v>
      </c>
      <c r="D38" t="n" s="8">
        <v>7945.0</v>
      </c>
      <c r="E38" s="6">
        <f>if(or(B38=0, isblank(C38), trim(C38)=""),"", (C38-B38)/B38)</f>
      </c>
      <c r="F38" s="6">
        <f>if(or(C38=0, isblank(D38), trim(D38)=""),"", (D38-C38)/C38)</f>
      </c>
    </row>
    <row r="39">
      <c r="A39" t="s" s="5">
        <v>41</v>
      </c>
      <c r="B39" s="13">
        <f>SUM(B37:B38)</f>
      </c>
      <c r="C39" s="13">
        <f>SUM(C37:C38)</f>
      </c>
      <c r="D39" s="13">
        <f>SUM(D37:D38)</f>
      </c>
      <c r="E39" s="14">
        <f>if(or(B39=0, isblank(C39), trim(C39)=""),"", (C39-B39)/B39)</f>
      </c>
      <c r="F39" s="14">
        <f>if(or(C39=0, isblank(D39), trim(D39)=""),"", (D39-C39)/C39)</f>
      </c>
    </row>
    <row r="40">
      <c r="A40" t="s" s="5">
        <v>42</v>
      </c>
      <c r="B40" s="13">
        <f>SUM(B12,B15,B18,B21,B24,B27,B30,B33,B36,B39)</f>
      </c>
      <c r="C40" s="13">
        <f>SUM(C12,C15,C18,C21,C24,C27,C30,C33,C36,C39)</f>
      </c>
      <c r="D40" s="13">
        <f>SUM(D12,D15,D18,D21,D24,D27,D30,D33,D36,D39)</f>
      </c>
      <c r="E40" s="14">
        <f>if(or(B40=0, isblank(C40), trim(C40)=""),"", (C40-B40)/B40)</f>
      </c>
      <c r="F40" s="14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